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<sst xmlns="http://schemas.openxmlformats.org/spreadsheetml/2006/main" count="112" uniqueCount="112">
  <si>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ОБСЛУЖИВАЮЩАЯ  ОРГАНИЗАЦИЯ  ООО" КОМФОРТ"</t>
  </si>
  <si>
    <t>ОТЧЕТ о выполнении договора управления Многоквартирным домом  за 2011г</t>
  </si>
  <si>
    <t>1967 года</t>
  </si>
  <si>
    <t xml:space="preserve">        г КОЛА пр. МИРОНОВА    Д.2</t>
  </si>
  <si>
    <t xml:space="preserve"> 100 квартирный  ж д ,лицевых счетов-102, жильцов-209</t>
  </si>
  <si>
    <t xml:space="preserve">ОБЩАЯ ПЛОЩАДЬ ЖИЛОГО ДОМА </t>
  </si>
  <si>
    <t xml:space="preserve">в т ч </t>
  </si>
  <si>
    <t>жилых</t>
  </si>
  <si>
    <t>муниципальных</t>
  </si>
  <si>
    <t>приватизированных</t>
  </si>
  <si>
    <t>нежилых</t>
  </si>
  <si>
    <t>СОДЕРЖАНИЕОБЩЕГО ИМУЩЕСТВА</t>
  </si>
  <si>
    <t>ВИД РАБОТ</t>
  </si>
  <si>
    <t xml:space="preserve"> факт 7 мес</t>
  </si>
  <si>
    <t>месяц</t>
  </si>
  <si>
    <t xml:space="preserve">текущий ремонт:      </t>
  </si>
  <si>
    <t xml:space="preserve">тек рем системы  водоснабжения </t>
  </si>
  <si>
    <t xml:space="preserve">                    замена 40 п м  </t>
  </si>
  <si>
    <t>(кв 84-100)</t>
  </si>
  <si>
    <t xml:space="preserve">тек  рем под"ездов № 4  ,3,5               </t>
  </si>
  <si>
    <t>18 шт датчик движения</t>
  </si>
  <si>
    <t>космет рем под"езда №4</t>
  </si>
  <si>
    <t>косметический ремонт</t>
  </si>
  <si>
    <t>установка датчиков  движения</t>
  </si>
  <si>
    <t>под №2   (6 шт)</t>
  </si>
  <si>
    <t>тек рем  водоотведения</t>
  </si>
  <si>
    <t xml:space="preserve">                     </t>
  </si>
  <si>
    <t>замена 10 п м</t>
  </si>
  <si>
    <t xml:space="preserve">подготовка к отоп </t>
  </si>
  <si>
    <t xml:space="preserve">тек рем теплоцентра                               </t>
  </si>
  <si>
    <t>вентиля кран шар 6 шт</t>
  </si>
  <si>
    <t>сезону</t>
  </si>
  <si>
    <t>тек рем системы отопления</t>
  </si>
  <si>
    <t>розлив подвал</t>
  </si>
  <si>
    <t>замена стояк  отопл</t>
  </si>
  <si>
    <t>трубы</t>
  </si>
  <si>
    <t>тек рем подвал                                           (вентиль  футорка)</t>
  </si>
  <si>
    <t xml:space="preserve">подготовка к отопит сезону   сдача           </t>
  </si>
  <si>
    <t>консервация промывка  регул</t>
  </si>
  <si>
    <t>паспорта готовности"Тэкос"</t>
  </si>
  <si>
    <t>опресс  сисс. Отоп</t>
  </si>
  <si>
    <t xml:space="preserve">изоляция    сист отопления </t>
  </si>
  <si>
    <t xml:space="preserve">  изоляция ГВС</t>
  </si>
  <si>
    <t xml:space="preserve">тех </t>
  </si>
  <si>
    <t>обсл вентиляционных каналов</t>
  </si>
  <si>
    <t>по заявкам</t>
  </si>
  <si>
    <t>обслуживание</t>
  </si>
  <si>
    <t xml:space="preserve">вывоз мусора </t>
  </si>
  <si>
    <t>контейнера</t>
  </si>
  <si>
    <t>вывоз мусора крупногабарита</t>
  </si>
  <si>
    <t>усл авто-та</t>
  </si>
  <si>
    <t>санитарное содерж  МОП</t>
  </si>
  <si>
    <t>моющие с-ва инструменты</t>
  </si>
  <si>
    <t>содержание  дворника                                   з.пл,налоги ,страх взносы</t>
  </si>
  <si>
    <t xml:space="preserve">песок  , услуги по завозу </t>
  </si>
  <si>
    <t>зимнее время подсыпка</t>
  </si>
  <si>
    <t>ремонт стеколоблоков,стекла</t>
  </si>
  <si>
    <t>под"езд №4,3</t>
  </si>
  <si>
    <t xml:space="preserve">ремонт МОП                             </t>
  </si>
  <si>
    <t>поч. ящ, вход двер.эл лампы</t>
  </si>
  <si>
    <t>содержание  аварийной службы                (АДС + авр слесаря)</t>
  </si>
  <si>
    <t>обсл. внут. Инжин.  оборуд. эл. сет.          (з пл электрика налоги)</t>
  </si>
  <si>
    <t xml:space="preserve">замена эл счетчиков  56 шт                             </t>
  </si>
  <si>
    <t>ревизия эл щитов 25шт</t>
  </si>
  <si>
    <t xml:space="preserve">Т.О. и сод (крыши подвалы сети колодцы) </t>
  </si>
  <si>
    <t>з пл +налоги сантехников</t>
  </si>
  <si>
    <t>содержание техн. Персонала</t>
  </si>
  <si>
    <t>спец одежда, оснастка</t>
  </si>
  <si>
    <t>обсл сетей ВДГО</t>
  </si>
  <si>
    <t>газ сети обслуживание</t>
  </si>
  <si>
    <t xml:space="preserve">дизинсекция </t>
  </si>
  <si>
    <t xml:space="preserve">                 (подвал)</t>
  </si>
  <si>
    <t xml:space="preserve">дератизация                                                </t>
  </si>
  <si>
    <t>контейнерных площадок, подвал</t>
  </si>
  <si>
    <t>сброс загр веществ</t>
  </si>
  <si>
    <t xml:space="preserve">поверка манометров </t>
  </si>
  <si>
    <t>подвал</t>
  </si>
  <si>
    <t xml:space="preserve">дворовое освещение </t>
  </si>
  <si>
    <t xml:space="preserve">                           </t>
  </si>
  <si>
    <t>услуги автовышки</t>
  </si>
  <si>
    <t>восстанов энергснабжения                                       кв36,38</t>
  </si>
  <si>
    <t>кв 36,38 работы</t>
  </si>
  <si>
    <t>Учетно расч обсл  обработка ЕПД ,льгот</t>
  </si>
  <si>
    <t>з пл +налоги операционист</t>
  </si>
  <si>
    <t>выдача справок</t>
  </si>
  <si>
    <t>канц товары. Программы</t>
  </si>
  <si>
    <t xml:space="preserve">разное </t>
  </si>
  <si>
    <t xml:space="preserve"> крыша      игзотовление ключей</t>
  </si>
  <si>
    <t>ИТОГО:</t>
  </si>
  <si>
    <t>Управление домом</t>
  </si>
  <si>
    <t>услуги УК</t>
  </si>
  <si>
    <t>ВСЕГО ЗАТРАТ:</t>
  </si>
  <si>
    <t>Начислено по тарифу за содержание и ремонт за 7 мес</t>
  </si>
  <si>
    <t>Фактически оплачено населением за 7 мес 2011г.</t>
  </si>
  <si>
    <t>Задолженность населения на 01.01.2012 г по тех обсл</t>
  </si>
  <si>
    <t>СТАВКА  ПО ТАРИФУ на 1 м2</t>
  </si>
  <si>
    <t>Фактическая  стоимость  содержания 1 м2</t>
  </si>
  <si>
    <t>Финансовый результат по начислениям  по тех обсл</t>
  </si>
  <si>
    <t>(706,1-607,5)</t>
  </si>
  <si>
    <t>Финансовый результат по оплате за тех обсл</t>
  </si>
  <si>
    <t>(706,1-588,4)</t>
  </si>
  <si>
    <t>ВСЕГО  ЗАДОЛЖЕННОСТЬ ПО КОММУНАЛЬНЫМ УСЛУГАМ НА 01.01.2012г</t>
  </si>
  <si>
    <t>в т ч  газ</t>
  </si>
  <si>
    <t xml:space="preserve"> кварплата</t>
  </si>
  <si>
    <t>эл энергия</t>
  </si>
  <si>
    <t xml:space="preserve">Подано исков  </t>
  </si>
  <si>
    <t>за 2011 г-     522723</t>
  </si>
  <si>
    <t xml:space="preserve">Уплачено по </t>
  </si>
  <si>
    <t xml:space="preserve">  искам    -   95669</t>
  </si>
  <si>
    <t>15.02.2012г</t>
  </si>
  <si>
    <t xml:space="preserve">ДИРЕКТОР ООО " КОМФОРТ" </t>
  </si>
  <si>
    <t>МАЛИЙ А.И,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</si>
</sst>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" fontId="0" fillId="0" borderId="8" xfId="0" applyNumberForma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2" borderId="11" xfId="0" applyFont="1" applyFill="1" applyBorder="1" applyAlignment="1">
      <alignment/>
    </xf>
    <xf numFmtId="1" fontId="0" fillId="0" borderId="12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2" borderId="11" xfId="0" applyNumberForma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11" xfId="0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F5" sqref="F5"/>
    </sheetView>
  </sheetViews>
  <sheetFormatPr defaultColWidth="9.140625" defaultRowHeight="12.75"/>
  <cols>
    <col min="1" max="1" width="18.140625" style="0" customWidth="1"/>
    <col min="4" max="4" width="32.28125" style="0" customWidth="1"/>
    <col min="5" max="5" width="8.421875" style="0" customWidth="1"/>
    <col min="6" max="6" width="30.57421875" style="0" customWidth="1"/>
    <col min="7" max="7" width="12.421875" style="0" customWidth="1"/>
  </cols>
  <sheetData>
    <row r="1" spans="1:6" ht="15.75">
      <c r="A1" s="1"/>
      <c r="B1" s="1"/>
      <c r="C1" s="2" t="s">
        <v>0</v>
      </c>
      <c r="D1" s="2"/>
      <c r="E1" s="2"/>
      <c r="F1" s="2"/>
    </row>
    <row r="2" spans="1:6" ht="18">
      <c r="A2" s="3" t="s">
        <v>1</v>
      </c>
      <c r="B2" s="3"/>
      <c r="C2" s="3"/>
      <c r="D2" s="3"/>
      <c r="E2" s="3"/>
      <c r="F2" s="3"/>
    </row>
    <row r="3" spans="1:5" ht="12.75">
      <c r="A3" s="4" t="s">
        <v>2</v>
      </c>
      <c r="B3" s="4"/>
      <c r="C3" s="4"/>
      <c r="D3" s="4" t="s">
        <v>3</v>
      </c>
      <c r="E3" t="s">
        <v>4</v>
      </c>
    </row>
    <row r="4" spans="1:8" ht="12.75">
      <c r="A4" s="5" t="s">
        <v>5</v>
      </c>
      <c r="B4" s="5"/>
      <c r="C4" s="5"/>
      <c r="D4" s="5"/>
      <c r="E4" s="5"/>
      <c r="F4" s="5"/>
      <c r="G4" s="5">
        <v>4774.3</v>
      </c>
      <c r="H4" s="6"/>
    </row>
    <row r="5" spans="1:8" ht="12.75">
      <c r="A5" s="5"/>
      <c r="B5" s="5"/>
      <c r="C5" s="5"/>
      <c r="D5" s="5" t="s">
        <v>6</v>
      </c>
      <c r="E5" s="5" t="s">
        <v>7</v>
      </c>
      <c r="F5" s="5"/>
      <c r="G5" s="5">
        <v>4497.3</v>
      </c>
      <c r="H5" s="6"/>
    </row>
    <row r="6" spans="1:8" ht="12.75">
      <c r="A6" s="5"/>
      <c r="B6" s="5"/>
      <c r="C6" s="5"/>
      <c r="D6" s="5"/>
      <c r="E6" s="7" t="s">
        <v>8</v>
      </c>
      <c r="F6" s="7"/>
      <c r="G6" s="7">
        <v>932.9</v>
      </c>
      <c r="H6" s="6"/>
    </row>
    <row r="7" spans="1:8" ht="12.75">
      <c r="A7" s="5"/>
      <c r="B7" s="5"/>
      <c r="C7" s="5"/>
      <c r="D7" s="5"/>
      <c r="E7" s="7" t="s">
        <v>9</v>
      </c>
      <c r="F7" s="7"/>
      <c r="G7" s="7">
        <v>3564.4</v>
      </c>
      <c r="H7" s="6"/>
    </row>
    <row r="8" spans="1:8" ht="13.5" thickBot="1">
      <c r="A8" s="5"/>
      <c r="B8" s="5"/>
      <c r="C8" s="5"/>
      <c r="D8" s="5"/>
      <c r="E8" s="5" t="s">
        <v>10</v>
      </c>
      <c r="F8" s="5"/>
      <c r="G8" s="5">
        <v>260</v>
      </c>
      <c r="H8" s="6"/>
    </row>
    <row r="9" spans="1:8" ht="13.5" thickBot="1">
      <c r="A9" s="8"/>
      <c r="B9" s="9"/>
      <c r="C9" s="10"/>
      <c r="D9" s="11" t="s">
        <v>11</v>
      </c>
      <c r="E9" s="11"/>
      <c r="F9" s="12" t="s">
        <v>12</v>
      </c>
      <c r="G9" s="11" t="s">
        <v>13</v>
      </c>
      <c r="H9" s="13" t="s">
        <v>14</v>
      </c>
    </row>
    <row r="10" spans="1:8" ht="12.75">
      <c r="A10" s="14" t="s">
        <v>15</v>
      </c>
      <c r="B10" s="15"/>
      <c r="C10" s="16">
        <v>1</v>
      </c>
      <c r="D10" s="17" t="s">
        <v>16</v>
      </c>
      <c r="E10" s="17" t="s">
        <v>17</v>
      </c>
      <c r="F10" s="17"/>
      <c r="G10" s="18">
        <v>12049</v>
      </c>
      <c r="H10" s="19">
        <f>G10/7</f>
        <v>1721.2857142857142</v>
      </c>
    </row>
    <row r="11" spans="1:8" ht="12.75">
      <c r="A11" s="20"/>
      <c r="B11" s="21"/>
      <c r="C11" s="22"/>
      <c r="D11" s="23" t="s">
        <v>18</v>
      </c>
      <c r="E11" s="23"/>
      <c r="F11" s="23"/>
      <c r="G11" s="24"/>
      <c r="H11" s="25"/>
    </row>
    <row r="12" spans="1:8" ht="12.75">
      <c r="A12" s="20"/>
      <c r="B12" s="21"/>
      <c r="C12" s="22">
        <v>2</v>
      </c>
      <c r="D12" s="23" t="s">
        <v>19</v>
      </c>
      <c r="E12" s="23"/>
      <c r="F12" s="23" t="s">
        <v>20</v>
      </c>
      <c r="G12" s="26">
        <v>5854</v>
      </c>
      <c r="H12" s="25">
        <f aca="true" t="shared" si="0" ref="H12:H48">G12/7</f>
        <v>836.2857142857143</v>
      </c>
    </row>
    <row r="13" spans="1:8" ht="12.75">
      <c r="A13" s="20"/>
      <c r="B13" s="21"/>
      <c r="C13" s="22">
        <v>3</v>
      </c>
      <c r="D13" s="23" t="s">
        <v>21</v>
      </c>
      <c r="E13" s="23"/>
      <c r="F13" s="23" t="s">
        <v>22</v>
      </c>
      <c r="G13" s="26">
        <v>27699</v>
      </c>
      <c r="H13" s="25">
        <f t="shared" si="0"/>
        <v>3957</v>
      </c>
    </row>
    <row r="14" spans="1:8" ht="12.75">
      <c r="A14" s="20"/>
      <c r="B14" s="21"/>
      <c r="C14" s="22">
        <v>4</v>
      </c>
      <c r="D14" s="23" t="s">
        <v>23</v>
      </c>
      <c r="E14" s="23"/>
      <c r="F14" s="23" t="s">
        <v>24</v>
      </c>
      <c r="G14" s="26">
        <v>8220</v>
      </c>
      <c r="H14" s="25">
        <f t="shared" si="0"/>
        <v>1174.2857142857142</v>
      </c>
    </row>
    <row r="15" spans="1:8" ht="12.75">
      <c r="A15" s="20"/>
      <c r="B15" s="21"/>
      <c r="C15" s="22">
        <v>5</v>
      </c>
      <c r="D15" s="23" t="s">
        <v>25</v>
      </c>
      <c r="E15" s="23" t="s">
        <v>26</v>
      </c>
      <c r="F15" s="23" t="s">
        <v>27</v>
      </c>
      <c r="G15" s="26">
        <v>3264</v>
      </c>
      <c r="H15" s="25">
        <f t="shared" si="0"/>
        <v>466.2857142857143</v>
      </c>
    </row>
    <row r="16" spans="1:8" ht="12.75">
      <c r="A16" s="20" t="s">
        <v>28</v>
      </c>
      <c r="B16" s="21"/>
      <c r="C16" s="22">
        <v>6</v>
      </c>
      <c r="D16" s="23" t="s">
        <v>29</v>
      </c>
      <c r="E16" s="23"/>
      <c r="F16" s="23" t="s">
        <v>30</v>
      </c>
      <c r="G16" s="26">
        <v>9121</v>
      </c>
      <c r="H16" s="25">
        <f t="shared" si="0"/>
        <v>1303</v>
      </c>
    </row>
    <row r="17" spans="1:8" ht="12.75">
      <c r="A17" s="20" t="s">
        <v>31</v>
      </c>
      <c r="B17" s="21"/>
      <c r="C17" s="22">
        <v>7</v>
      </c>
      <c r="D17" s="23" t="s">
        <v>32</v>
      </c>
      <c r="E17" s="23"/>
      <c r="F17" s="23" t="s">
        <v>33</v>
      </c>
      <c r="G17" s="26">
        <v>627</v>
      </c>
      <c r="H17" s="25">
        <f t="shared" si="0"/>
        <v>89.57142857142857</v>
      </c>
    </row>
    <row r="18" spans="1:8" ht="12.75">
      <c r="A18" s="20"/>
      <c r="B18" s="21"/>
      <c r="C18" s="22">
        <v>8</v>
      </c>
      <c r="D18" s="23" t="s">
        <v>34</v>
      </c>
      <c r="E18" s="23"/>
      <c r="F18" s="23" t="s">
        <v>35</v>
      </c>
      <c r="G18" s="26">
        <v>1412</v>
      </c>
      <c r="H18" s="25">
        <f t="shared" si="0"/>
        <v>201.71428571428572</v>
      </c>
    </row>
    <row r="19" spans="1:9" ht="12.75">
      <c r="A19" s="20"/>
      <c r="B19" s="21"/>
      <c r="C19" s="22">
        <v>9</v>
      </c>
      <c r="D19" s="23" t="s">
        <v>36</v>
      </c>
      <c r="E19" s="23"/>
      <c r="F19" s="23"/>
      <c r="G19" s="26">
        <v>1006</v>
      </c>
      <c r="H19" s="25">
        <f t="shared" si="0"/>
        <v>143.71428571428572</v>
      </c>
      <c r="I19" s="27"/>
    </row>
    <row r="20" spans="1:8" ht="12.75">
      <c r="A20" s="20"/>
      <c r="B20" s="21"/>
      <c r="C20" s="22">
        <v>10</v>
      </c>
      <c r="D20" s="23" t="s">
        <v>37</v>
      </c>
      <c r="E20" s="23"/>
      <c r="F20" s="23" t="s">
        <v>38</v>
      </c>
      <c r="G20" s="26">
        <v>44250</v>
      </c>
      <c r="H20" s="25">
        <f t="shared" si="0"/>
        <v>6321.428571428572</v>
      </c>
    </row>
    <row r="21" spans="1:8" ht="12.75">
      <c r="A21" s="20"/>
      <c r="B21" s="21"/>
      <c r="C21" s="22"/>
      <c r="D21" s="23" t="s">
        <v>39</v>
      </c>
      <c r="E21" s="23"/>
      <c r="F21" s="23" t="s">
        <v>40</v>
      </c>
      <c r="G21" s="26"/>
      <c r="H21" s="25"/>
    </row>
    <row r="22" spans="1:8" ht="12.75">
      <c r="A22" s="20"/>
      <c r="B22" s="21"/>
      <c r="C22" s="22">
        <v>11</v>
      </c>
      <c r="D22" s="23" t="s">
        <v>41</v>
      </c>
      <c r="E22" s="23"/>
      <c r="F22" s="23" t="s">
        <v>42</v>
      </c>
      <c r="G22" s="28">
        <v>8606</v>
      </c>
      <c r="H22" s="25">
        <f t="shared" si="0"/>
        <v>1229.4285714285713</v>
      </c>
    </row>
    <row r="23" spans="1:8" ht="12.75">
      <c r="A23" s="20" t="s">
        <v>43</v>
      </c>
      <c r="B23" s="21"/>
      <c r="C23" s="22">
        <v>12</v>
      </c>
      <c r="D23" s="23" t="s">
        <v>44</v>
      </c>
      <c r="E23" s="23"/>
      <c r="F23" s="23" t="s">
        <v>45</v>
      </c>
      <c r="G23" s="26">
        <v>3811</v>
      </c>
      <c r="H23" s="25">
        <f t="shared" si="0"/>
        <v>544.4285714285714</v>
      </c>
    </row>
    <row r="24" spans="1:8" ht="12.75">
      <c r="A24" s="20" t="s">
        <v>46</v>
      </c>
      <c r="B24" s="21"/>
      <c r="C24" s="22">
        <v>13</v>
      </c>
      <c r="D24" s="23" t="s">
        <v>47</v>
      </c>
      <c r="E24" s="23"/>
      <c r="F24" s="23" t="s">
        <v>48</v>
      </c>
      <c r="G24" s="26">
        <v>56589</v>
      </c>
      <c r="H24" s="25">
        <f t="shared" si="0"/>
        <v>8084.142857142857</v>
      </c>
    </row>
    <row r="25" spans="1:8" ht="12.75">
      <c r="A25" s="20"/>
      <c r="B25" s="21"/>
      <c r="C25" s="22">
        <v>14</v>
      </c>
      <c r="D25" s="23" t="s">
        <v>49</v>
      </c>
      <c r="E25" s="23"/>
      <c r="F25" s="23" t="s">
        <v>50</v>
      </c>
      <c r="G25" s="26">
        <v>8571</v>
      </c>
      <c r="H25" s="25">
        <f t="shared" si="0"/>
        <v>1224.4285714285713</v>
      </c>
    </row>
    <row r="26" spans="1:8" ht="12.75">
      <c r="A26" s="20"/>
      <c r="B26" s="21"/>
      <c r="C26" s="22">
        <v>15</v>
      </c>
      <c r="D26" s="23" t="s">
        <v>51</v>
      </c>
      <c r="E26" s="23"/>
      <c r="F26" s="23" t="s">
        <v>52</v>
      </c>
      <c r="G26" s="26">
        <v>5963</v>
      </c>
      <c r="H26" s="25">
        <f t="shared" si="0"/>
        <v>851.8571428571429</v>
      </c>
    </row>
    <row r="27" spans="1:8" ht="12.75">
      <c r="A27" s="20"/>
      <c r="B27" s="21"/>
      <c r="C27" s="22">
        <v>16</v>
      </c>
      <c r="D27" s="23" t="s">
        <v>53</v>
      </c>
      <c r="E27" s="23"/>
      <c r="F27" s="23"/>
      <c r="G27" s="26">
        <v>91046</v>
      </c>
      <c r="H27" s="25">
        <f t="shared" si="0"/>
        <v>13006.57142857143</v>
      </c>
    </row>
    <row r="28" spans="1:8" ht="12.75">
      <c r="A28" s="20"/>
      <c r="B28" s="21"/>
      <c r="C28" s="22">
        <v>17</v>
      </c>
      <c r="D28" s="23" t="s">
        <v>54</v>
      </c>
      <c r="E28" s="23"/>
      <c r="F28" s="23" t="s">
        <v>55</v>
      </c>
      <c r="G28" s="26">
        <v>788</v>
      </c>
      <c r="H28" s="25">
        <f t="shared" si="0"/>
        <v>112.57142857142857</v>
      </c>
    </row>
    <row r="29" spans="1:8" ht="12.75">
      <c r="A29" s="29"/>
      <c r="B29" s="30"/>
      <c r="C29" s="22">
        <v>18</v>
      </c>
      <c r="D29" s="23" t="s">
        <v>56</v>
      </c>
      <c r="E29" s="23"/>
      <c r="F29" s="23" t="s">
        <v>57</v>
      </c>
      <c r="G29" s="26">
        <v>498</v>
      </c>
      <c r="H29" s="25">
        <f t="shared" si="0"/>
        <v>71.14285714285714</v>
      </c>
    </row>
    <row r="30" spans="1:8" ht="12.75">
      <c r="A30" s="29"/>
      <c r="B30" s="30"/>
      <c r="C30" s="22">
        <v>19</v>
      </c>
      <c r="D30" s="23" t="s">
        <v>58</v>
      </c>
      <c r="E30" s="23"/>
      <c r="F30" s="23" t="s">
        <v>59</v>
      </c>
      <c r="G30" s="26">
        <v>2271</v>
      </c>
      <c r="H30" s="25">
        <f t="shared" si="0"/>
        <v>324.42857142857144</v>
      </c>
    </row>
    <row r="31" spans="1:8" ht="12.75">
      <c r="A31" s="29"/>
      <c r="B31" s="30"/>
      <c r="C31" s="22">
        <v>20</v>
      </c>
      <c r="D31" s="23" t="s">
        <v>60</v>
      </c>
      <c r="E31" s="23"/>
      <c r="F31" s="23"/>
      <c r="G31" s="26">
        <f>43226+12943</f>
        <v>56169</v>
      </c>
      <c r="H31" s="25">
        <f t="shared" si="0"/>
        <v>8024.142857142857</v>
      </c>
    </row>
    <row r="32" spans="1:8" ht="12.75">
      <c r="A32" s="29"/>
      <c r="B32" s="30"/>
      <c r="C32" s="22">
        <v>21</v>
      </c>
      <c r="D32" s="23" t="s">
        <v>61</v>
      </c>
      <c r="E32" s="23"/>
      <c r="F32" s="23"/>
      <c r="G32" s="26">
        <v>41223</v>
      </c>
      <c r="H32" s="25">
        <f t="shared" si="0"/>
        <v>5889</v>
      </c>
    </row>
    <row r="33" spans="1:8" ht="12.75">
      <c r="A33" s="29"/>
      <c r="B33" s="30"/>
      <c r="C33" s="22">
        <v>22</v>
      </c>
      <c r="D33" s="23" t="s">
        <v>62</v>
      </c>
      <c r="E33" s="23"/>
      <c r="F33" s="23" t="s">
        <v>63</v>
      </c>
      <c r="G33" s="26">
        <v>18838</v>
      </c>
      <c r="H33" s="25">
        <f t="shared" si="0"/>
        <v>2691.1428571428573</v>
      </c>
    </row>
    <row r="34" spans="1:8" ht="12.75">
      <c r="A34" s="29"/>
      <c r="B34" s="30"/>
      <c r="C34" s="22">
        <v>23</v>
      </c>
      <c r="D34" s="23" t="s">
        <v>64</v>
      </c>
      <c r="E34" s="23"/>
      <c r="F34" s="23" t="s">
        <v>65</v>
      </c>
      <c r="G34" s="26">
        <v>149047</v>
      </c>
      <c r="H34" s="25">
        <f t="shared" si="0"/>
        <v>21292.428571428572</v>
      </c>
    </row>
    <row r="35" spans="1:8" ht="12.75">
      <c r="A35" s="29"/>
      <c r="B35" s="30"/>
      <c r="C35" s="22">
        <v>24</v>
      </c>
      <c r="D35" s="23" t="s">
        <v>66</v>
      </c>
      <c r="E35" s="23"/>
      <c r="F35" s="23" t="s">
        <v>67</v>
      </c>
      <c r="G35" s="26">
        <v>8741</v>
      </c>
      <c r="H35" s="25">
        <f t="shared" si="0"/>
        <v>1248.7142857142858</v>
      </c>
    </row>
    <row r="36" spans="1:8" ht="12.75">
      <c r="A36" s="29"/>
      <c r="B36" s="30"/>
      <c r="C36" s="22">
        <v>25</v>
      </c>
      <c r="D36" s="23" t="s">
        <v>68</v>
      </c>
      <c r="E36" s="23"/>
      <c r="F36" s="23" t="s">
        <v>69</v>
      </c>
      <c r="G36" s="26">
        <v>36687</v>
      </c>
      <c r="H36" s="25">
        <f t="shared" si="0"/>
        <v>5241</v>
      </c>
    </row>
    <row r="37" spans="1:8" ht="12.75">
      <c r="A37" s="29"/>
      <c r="B37" s="30"/>
      <c r="C37" s="22">
        <v>26</v>
      </c>
      <c r="D37" s="23" t="s">
        <v>70</v>
      </c>
      <c r="E37" s="23" t="s">
        <v>71</v>
      </c>
      <c r="F37" s="23"/>
      <c r="G37" s="26">
        <v>367</v>
      </c>
      <c r="H37" s="25">
        <f t="shared" si="0"/>
        <v>52.42857142857143</v>
      </c>
    </row>
    <row r="38" spans="1:8" ht="12.75">
      <c r="A38" s="29"/>
      <c r="B38" s="30"/>
      <c r="C38" s="22">
        <v>27</v>
      </c>
      <c r="D38" s="23" t="s">
        <v>72</v>
      </c>
      <c r="E38" s="23"/>
      <c r="F38" s="23" t="s">
        <v>73</v>
      </c>
      <c r="G38" s="26">
        <v>3147</v>
      </c>
      <c r="H38" s="25">
        <f t="shared" si="0"/>
        <v>449.57142857142856</v>
      </c>
    </row>
    <row r="39" spans="1:8" ht="12.75">
      <c r="A39" s="29"/>
      <c r="B39" s="30"/>
      <c r="C39" s="22">
        <v>28</v>
      </c>
      <c r="D39" s="23" t="s">
        <v>74</v>
      </c>
      <c r="E39" s="23"/>
      <c r="F39" s="23"/>
      <c r="G39" s="26">
        <v>38</v>
      </c>
      <c r="H39" s="25">
        <f t="shared" si="0"/>
        <v>5.428571428571429</v>
      </c>
    </row>
    <row r="40" spans="1:8" ht="12.75">
      <c r="A40" s="29"/>
      <c r="B40" s="30"/>
      <c r="C40" s="22">
        <v>29</v>
      </c>
      <c r="D40" s="23" t="s">
        <v>75</v>
      </c>
      <c r="E40" s="23"/>
      <c r="F40" s="23" t="s">
        <v>76</v>
      </c>
      <c r="G40" s="26">
        <v>566</v>
      </c>
      <c r="H40" s="25">
        <f t="shared" si="0"/>
        <v>80.85714285714286</v>
      </c>
    </row>
    <row r="41" spans="1:8" ht="12.75">
      <c r="A41" s="29"/>
      <c r="B41" s="30"/>
      <c r="C41" s="22">
        <v>30</v>
      </c>
      <c r="D41" s="23" t="s">
        <v>77</v>
      </c>
      <c r="E41" s="23" t="s">
        <v>78</v>
      </c>
      <c r="F41" s="23" t="s">
        <v>79</v>
      </c>
      <c r="G41" s="26">
        <v>1067</v>
      </c>
      <c r="H41" s="25">
        <f t="shared" si="0"/>
        <v>152.42857142857142</v>
      </c>
    </row>
    <row r="42" spans="1:8" ht="12.75">
      <c r="A42" s="29"/>
      <c r="B42" s="30"/>
      <c r="C42" s="22">
        <v>31</v>
      </c>
      <c r="D42" s="23" t="s">
        <v>80</v>
      </c>
      <c r="E42" s="23"/>
      <c r="F42" s="23" t="s">
        <v>81</v>
      </c>
      <c r="G42" s="26">
        <v>735</v>
      </c>
      <c r="H42" s="25">
        <f t="shared" si="0"/>
        <v>105</v>
      </c>
    </row>
    <row r="43" spans="1:8" ht="12.75">
      <c r="A43" s="29"/>
      <c r="B43" s="30"/>
      <c r="C43" s="22">
        <v>32</v>
      </c>
      <c r="D43" s="23" t="s">
        <v>82</v>
      </c>
      <c r="E43" s="23"/>
      <c r="F43" s="23" t="s">
        <v>83</v>
      </c>
      <c r="G43" s="26">
        <v>33614</v>
      </c>
      <c r="H43" s="25">
        <f t="shared" si="0"/>
        <v>4802</v>
      </c>
    </row>
    <row r="44" spans="1:8" ht="12.75">
      <c r="A44" s="29"/>
      <c r="B44" s="30"/>
      <c r="C44" s="22"/>
      <c r="D44" s="23" t="s">
        <v>84</v>
      </c>
      <c r="E44" s="23"/>
      <c r="F44" s="23" t="s">
        <v>85</v>
      </c>
      <c r="G44" s="26"/>
      <c r="H44" s="25">
        <f t="shared" si="0"/>
        <v>0</v>
      </c>
    </row>
    <row r="45" spans="1:8" ht="12.75">
      <c r="A45" s="29"/>
      <c r="B45" s="30"/>
      <c r="C45" s="22">
        <v>33</v>
      </c>
      <c r="D45" s="23" t="s">
        <v>86</v>
      </c>
      <c r="E45" s="23" t="s">
        <v>87</v>
      </c>
      <c r="F45" s="23"/>
      <c r="G45" s="28">
        <v>100</v>
      </c>
      <c r="H45" s="25">
        <f t="shared" si="0"/>
        <v>14.285714285714286</v>
      </c>
    </row>
    <row r="46" spans="1:8" ht="12.75">
      <c r="A46" s="29"/>
      <c r="B46" s="30"/>
      <c r="C46" s="23"/>
      <c r="D46" s="23" t="s">
        <v>88</v>
      </c>
      <c r="E46" s="23"/>
      <c r="F46" s="23"/>
      <c r="G46" s="31">
        <f>SUM(G10:G45)</f>
        <v>641984</v>
      </c>
      <c r="H46" s="25">
        <f t="shared" si="0"/>
        <v>91712</v>
      </c>
    </row>
    <row r="47" spans="1:8" ht="12.75">
      <c r="A47" s="29"/>
      <c r="B47" s="30"/>
      <c r="C47" s="23">
        <v>34</v>
      </c>
      <c r="D47" s="23" t="s">
        <v>89</v>
      </c>
      <c r="E47" s="23"/>
      <c r="F47" s="23" t="s">
        <v>90</v>
      </c>
      <c r="G47" s="26">
        <v>64198</v>
      </c>
      <c r="H47" s="25">
        <f t="shared" si="0"/>
        <v>9171.142857142857</v>
      </c>
    </row>
    <row r="48" spans="1:8" ht="12.75">
      <c r="A48" s="20"/>
      <c r="B48" s="21"/>
      <c r="C48" s="32"/>
      <c r="D48" s="32" t="s">
        <v>91</v>
      </c>
      <c r="E48" s="32"/>
      <c r="F48" s="32"/>
      <c r="G48" s="33">
        <f>SUM(G46:G47)</f>
        <v>706182</v>
      </c>
      <c r="H48" s="34">
        <f t="shared" si="0"/>
        <v>100883.14285714286</v>
      </c>
    </row>
    <row r="49" spans="1:8" ht="12.75">
      <c r="A49" s="6" t="s">
        <v>92</v>
      </c>
      <c r="B49" s="6"/>
      <c r="C49" s="6"/>
      <c r="D49" s="6"/>
      <c r="E49" s="6"/>
      <c r="F49" s="6"/>
      <c r="G49" s="5">
        <v>607579</v>
      </c>
      <c r="H49" s="6"/>
    </row>
    <row r="50" spans="1:7" ht="12.75">
      <c r="A50" t="s">
        <v>93</v>
      </c>
      <c r="G50" s="35">
        <v>588430</v>
      </c>
    </row>
    <row r="51" spans="1:7" ht="12.75">
      <c r="A51" t="s">
        <v>94</v>
      </c>
      <c r="G51" s="35">
        <f>G49-G50</f>
        <v>19149</v>
      </c>
    </row>
    <row r="52" spans="1:7" ht="12.75">
      <c r="A52" t="s">
        <v>95</v>
      </c>
      <c r="G52" s="36">
        <f>G48/7/G4</f>
        <v>21.130457419337464</v>
      </c>
    </row>
    <row r="53" spans="1:7" ht="12.75">
      <c r="A53" t="s">
        <v>96</v>
      </c>
      <c r="G53" s="37">
        <v>19.3</v>
      </c>
    </row>
    <row r="54" spans="1:7" ht="12.75">
      <c r="A54" t="s">
        <v>97</v>
      </c>
      <c r="F54" t="s">
        <v>98</v>
      </c>
      <c r="G54" s="35">
        <v>-98603</v>
      </c>
    </row>
    <row r="55" spans="1:7" ht="12.75">
      <c r="A55" t="s">
        <v>99</v>
      </c>
      <c r="F55" t="s">
        <v>100</v>
      </c>
      <c r="G55" s="35">
        <v>-117752</v>
      </c>
    </row>
    <row r="56" spans="1:9" ht="12.75">
      <c r="A56" s="38" t="s">
        <v>101</v>
      </c>
      <c r="B56" s="38"/>
      <c r="C56" s="38"/>
      <c r="D56" s="39"/>
      <c r="E56" s="38"/>
      <c r="F56" s="38"/>
      <c r="G56" s="38">
        <v>1092040</v>
      </c>
      <c r="H56" s="6"/>
      <c r="I56" s="6"/>
    </row>
    <row r="57" spans="1:9" ht="12.75">
      <c r="A57" s="40"/>
      <c r="B57" s="40"/>
      <c r="C57" s="40"/>
      <c r="D57" s="41"/>
      <c r="E57" s="42"/>
      <c r="F57" s="40" t="s">
        <v>102</v>
      </c>
      <c r="G57" s="43">
        <v>47047</v>
      </c>
      <c r="H57" s="40"/>
      <c r="I57" s="40"/>
    </row>
    <row r="58" spans="1:9" ht="12.75">
      <c r="A58" s="40"/>
      <c r="B58" s="40"/>
      <c r="C58" s="40"/>
      <c r="D58" s="41"/>
      <c r="E58" s="40"/>
      <c r="F58" s="40" t="s">
        <v>103</v>
      </c>
      <c r="G58" s="43">
        <v>1001383</v>
      </c>
      <c r="H58" s="40"/>
      <c r="I58" s="40"/>
    </row>
    <row r="59" spans="1:9" ht="12.75">
      <c r="A59" s="40"/>
      <c r="B59" s="40"/>
      <c r="C59" s="40"/>
      <c r="D59" s="41"/>
      <c r="E59" s="40"/>
      <c r="F59" s="40" t="s">
        <v>104</v>
      </c>
      <c r="G59" s="43">
        <v>43610</v>
      </c>
      <c r="H59" s="40"/>
      <c r="I59" s="40"/>
    </row>
    <row r="60" spans="1:8" ht="12.75">
      <c r="A60" s="44" t="s">
        <v>105</v>
      </c>
      <c r="B60" s="44"/>
      <c r="C60" s="45"/>
      <c r="D60" s="46" t="s">
        <v>106</v>
      </c>
      <c r="E60" s="47"/>
      <c r="F60" s="48"/>
      <c r="G60" s="48"/>
      <c r="H60" s="49"/>
    </row>
    <row r="61" spans="1:8" ht="12.75">
      <c r="A61" s="44" t="s">
        <v>107</v>
      </c>
      <c r="B61" s="44"/>
      <c r="C61" s="45"/>
      <c r="D61" s="46" t="s">
        <v>108</v>
      </c>
      <c r="E61" s="47"/>
      <c r="F61" s="48"/>
      <c r="G61" s="48"/>
      <c r="H61" s="49"/>
    </row>
    <row r="62" spans="1:8" ht="12.75">
      <c r="A62" s="44" t="s">
        <v>109</v>
      </c>
      <c r="B62" s="44"/>
      <c r="C62" s="45"/>
      <c r="D62" s="50" t="s">
        <v>110</v>
      </c>
      <c r="E62" s="47"/>
      <c r="F62" s="48"/>
      <c r="G62" s="48" t="s">
        <v>111</v>
      </c>
      <c r="H62" s="49"/>
    </row>
    <row r="63" spans="1:9" ht="12.75">
      <c r="A63" s="51"/>
      <c r="B63" s="51"/>
      <c r="C63" s="6"/>
      <c r="D63" s="6"/>
      <c r="E63" s="51"/>
      <c r="F63" s="6"/>
      <c r="G63" s="52"/>
      <c r="H63" s="53"/>
      <c r="I63" s="6"/>
    </row>
    <row r="64" spans="1:9" ht="12.75">
      <c r="A64" s="5"/>
      <c r="B64" s="5"/>
      <c r="C64" s="5"/>
      <c r="D64" s="5"/>
      <c r="E64" s="5"/>
      <c r="F64" s="5"/>
      <c r="G64" s="5"/>
      <c r="H64" s="5"/>
      <c r="I64" s="44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dcterms:created xsi:type="dcterms:W3CDTF">1996-10-08T23:32:33Z</dcterms:created>
  <dcterms:modified xsi:type="dcterms:W3CDTF">2012-07-02T06:42:09Z</dcterms:modified>
  <cp:category/>
  <cp:version/>
  <cp:contentType/>
  <cp:contentStatus/>
</cp:coreProperties>
</file>