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<sst xmlns="http://schemas.openxmlformats.org/spreadsheetml/2006/main" count="100" uniqueCount="99">
  <si>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ОБСЛУЖИВАЮЩАЯ  ОРГАНИЗАЦИЯ</t>
  </si>
  <si>
    <t>ООО" Комфорт"</t>
  </si>
  <si>
    <t>ОТЧЕТ о выполнении договора управления Многоквартирным домом  за 2011 год</t>
  </si>
  <si>
    <t>пр. МИРОНОВА Д. 20</t>
  </si>
  <si>
    <t xml:space="preserve"> 100 квартир , лицевых счетов- 102,  жильцов- 210</t>
  </si>
  <si>
    <t>ОБЩАЯ ПЛОЩАДЬ ЖИЛОГО ДОМА в т. ч. :</t>
  </si>
  <si>
    <t>7 мес</t>
  </si>
  <si>
    <t xml:space="preserve">                                               жилой</t>
  </si>
  <si>
    <t>СОДЕРЖАНИЕ ОБЩЕГО ИМУЩЕСТВА</t>
  </si>
  <si>
    <t xml:space="preserve">   вид работ</t>
  </si>
  <si>
    <t>7мес факт</t>
  </si>
  <si>
    <t>месяц</t>
  </si>
  <si>
    <t xml:space="preserve">текущий ремонт:      </t>
  </si>
  <si>
    <t>тек рем системы  водоснабжения</t>
  </si>
  <si>
    <t>замена розлива ХВ(матер)</t>
  </si>
  <si>
    <t xml:space="preserve">тек рем под"ездов       </t>
  </si>
  <si>
    <t>№1-6)</t>
  </si>
  <si>
    <t>уст. датчиков движ(37 шт)</t>
  </si>
  <si>
    <t>тек рем канализация</t>
  </si>
  <si>
    <t>20 п м</t>
  </si>
  <si>
    <t xml:space="preserve"> тек  ремонт под"езда   №  6 </t>
  </si>
  <si>
    <t>косметический ремонт</t>
  </si>
  <si>
    <t xml:space="preserve">подготовка к отоп </t>
  </si>
  <si>
    <t>тек рем теплоцентра</t>
  </si>
  <si>
    <t>8 м  труб переход сгоны тройник</t>
  </si>
  <si>
    <t>сезону</t>
  </si>
  <si>
    <t xml:space="preserve">тек рем системы </t>
  </si>
  <si>
    <t>отопления</t>
  </si>
  <si>
    <t>изоляция водопогр. Сис отопл</t>
  </si>
  <si>
    <t>подготовка к отоп сезону                    (опресс.,промывка консерв.</t>
  </si>
  <si>
    <r>
      <t>сист отопл</t>
    </r>
    <r>
      <rPr>
        <sz val="10"/>
        <rFont val="Arial"/>
        <family val="0"/>
      </rPr>
      <t xml:space="preserve">  сдача паспрта готовности Тэкос) зар. пл + налоги</t>
    </r>
  </si>
  <si>
    <t>тех обслуживание :</t>
  </si>
  <si>
    <t xml:space="preserve">проверка  вент каналов </t>
  </si>
  <si>
    <t>по заявкам</t>
  </si>
  <si>
    <t xml:space="preserve">вывоз мусора </t>
  </si>
  <si>
    <t>вывоз мусора крупногабарита</t>
  </si>
  <si>
    <t xml:space="preserve">санитарное содерж. прид терр и лест кл  </t>
  </si>
  <si>
    <t>моющие ср-ва,хлор  инструм.</t>
  </si>
  <si>
    <t xml:space="preserve">содержание прид терр и лест кл </t>
  </si>
  <si>
    <t>дворник з пл +налоги</t>
  </si>
  <si>
    <t>услуги по завозу песка</t>
  </si>
  <si>
    <t>зимнее время</t>
  </si>
  <si>
    <t xml:space="preserve">песок </t>
  </si>
  <si>
    <t>1 м3</t>
  </si>
  <si>
    <t>замена  стекла, штапики</t>
  </si>
  <si>
    <t>под"езд 6</t>
  </si>
  <si>
    <t>ремонт  входных (тамбур) дверей</t>
  </si>
  <si>
    <t xml:space="preserve">под"езд №4,6 сварка </t>
  </si>
  <si>
    <t>аварийные работы</t>
  </si>
  <si>
    <t>сан тех</t>
  </si>
  <si>
    <t xml:space="preserve"> материалы(хомуты техпласт)</t>
  </si>
  <si>
    <t>содержание аварийной службы</t>
  </si>
  <si>
    <t>круглосуточно слесарь диспет</t>
  </si>
  <si>
    <t>обсл внут. инжинер.  оборуд.                (электрик з пл налоги)</t>
  </si>
  <si>
    <t xml:space="preserve">тех обсл МОП                 выключетелей  эл ламп эл щит автоматов </t>
  </si>
  <si>
    <t>Т.О  и содержание жил дома,крыши подвал  (з пл  налоги сантехн)</t>
  </si>
  <si>
    <t xml:space="preserve">содержание техн. персонала </t>
  </si>
  <si>
    <t>спец одежда, оснастка</t>
  </si>
  <si>
    <t>прием платежей  у населения</t>
  </si>
  <si>
    <t>услуги банка</t>
  </si>
  <si>
    <t>обсл сетей  ВДГО</t>
  </si>
  <si>
    <t>газ</t>
  </si>
  <si>
    <t>тех обсл газ сетей</t>
  </si>
  <si>
    <t xml:space="preserve">дизинсекция </t>
  </si>
  <si>
    <t>подвалы</t>
  </si>
  <si>
    <t xml:space="preserve">дератизация </t>
  </si>
  <si>
    <t>контейнерные площадки конт</t>
  </si>
  <si>
    <t>сброс загр веществ</t>
  </si>
  <si>
    <t xml:space="preserve">поверка манометров </t>
  </si>
  <si>
    <t xml:space="preserve">дворовое освещение </t>
  </si>
  <si>
    <t>(светильник Рку)</t>
  </si>
  <si>
    <t>светильник РКУ-усл автовышки</t>
  </si>
  <si>
    <t>Учетно расч. Обсл  обработка  ЕПД</t>
  </si>
  <si>
    <t>операционисты, программы</t>
  </si>
  <si>
    <t>льгот  выдача справок 102 л сч</t>
  </si>
  <si>
    <t>канц товары, вычисл. техн.</t>
  </si>
  <si>
    <t>ИТОГО:</t>
  </si>
  <si>
    <t>управление домом</t>
  </si>
  <si>
    <t>услуги УК</t>
  </si>
  <si>
    <t>ВСЕГО ЗАТРАТЫ:</t>
  </si>
  <si>
    <t>Начислено по тарифу</t>
  </si>
  <si>
    <t>2011 г (100%)</t>
  </si>
  <si>
    <t>Фактически оплачено населением  2011 г</t>
  </si>
  <si>
    <t>Задолженность  населения на 01.01.2012 г</t>
  </si>
  <si>
    <t>по тех. Обсл.</t>
  </si>
  <si>
    <t>Ставка по тарифу   на 1 м2</t>
  </si>
  <si>
    <t>Фактическая  стоимость  содержания 1 м2</t>
  </si>
  <si>
    <t>Финансовый  результат   по  факт. затратам  2011 г</t>
  </si>
  <si>
    <t>(713,2-612,7)</t>
  </si>
  <si>
    <t>Финасовый результат по оплате  2011 г</t>
  </si>
  <si>
    <t>ВСЕГО ЗАДОЛЖЕННОСТЬ ПО КОММУНАЛЬНЫМ УСЛУГАМ  на 01.01.2012г</t>
  </si>
  <si>
    <t>в т ч газ</t>
  </si>
  <si>
    <t>квартплата</t>
  </si>
  <si>
    <t>эл эн.</t>
  </si>
  <si>
    <t xml:space="preserve">Подано исков </t>
  </si>
  <si>
    <t>2011г</t>
  </si>
  <si>
    <t>Уплачено по искам     11 г</t>
  </si>
  <si>
    <t>Директор ООО" Комфорт"</t>
  </si>
  <si>
    <t>МАЛИЙ А 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</si>
</sst>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5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Font="1" applyBorder="1" applyAlignment="1">
      <alignment/>
    </xf>
    <xf numFmtId="1" fontId="0" fillId="0" borderId="3" xfId="0" applyNumberFormat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G3" sqref="G3"/>
    </sheetView>
  </sheetViews>
  <sheetFormatPr defaultColWidth="9.140625" defaultRowHeight="12.75"/>
  <cols>
    <col min="1" max="1" width="20.28125" style="0" customWidth="1"/>
    <col min="2" max="2" width="5.8515625" style="0" customWidth="1"/>
    <col min="3" max="3" width="17.8515625" style="0" customWidth="1"/>
    <col min="4" max="5" width="29.421875" style="0" customWidth="1"/>
    <col min="6" max="6" width="27.7109375" style="0" customWidth="1"/>
    <col min="7" max="7" width="11.140625" style="0" customWidth="1"/>
  </cols>
  <sheetData>
    <row r="1" spans="1:5" ht="15.75">
      <c r="A1" s="1" t="s">
        <v>0</v>
      </c>
      <c r="B1" s="1"/>
      <c r="C1" s="1"/>
      <c r="D1" s="1" t="s">
        <v>1</v>
      </c>
      <c r="E1" s="1"/>
    </row>
    <row r="3" spans="1:6" ht="18">
      <c r="A3" s="2" t="s">
        <v>2</v>
      </c>
      <c r="B3" s="2"/>
      <c r="C3" s="2"/>
      <c r="D3" s="2"/>
      <c r="E3" s="2"/>
      <c r="F3" s="2"/>
    </row>
    <row r="4" spans="3:5" ht="12.75">
      <c r="C4" s="3" t="s">
        <v>3</v>
      </c>
      <c r="E4" t="s">
        <v>4</v>
      </c>
    </row>
    <row r="5" spans="1:8" ht="12.75">
      <c r="A5" s="4" t="s">
        <v>5</v>
      </c>
      <c r="B5" s="4"/>
      <c r="C5" s="4"/>
      <c r="D5" s="4"/>
      <c r="E5" s="4" t="s">
        <v>6</v>
      </c>
      <c r="F5" s="5">
        <v>4535.3</v>
      </c>
      <c r="G5" s="4"/>
      <c r="H5" s="4"/>
    </row>
    <row r="6" spans="1:8" ht="13.5" thickBot="1">
      <c r="A6" s="6"/>
      <c r="B6" s="6"/>
      <c r="C6" s="6" t="s">
        <v>7</v>
      </c>
      <c r="D6" s="6"/>
      <c r="E6" s="6"/>
      <c r="F6" s="7">
        <v>4535.3</v>
      </c>
      <c r="G6" s="4"/>
      <c r="H6" s="8"/>
    </row>
    <row r="7" spans="1:8" ht="13.5" thickBot="1">
      <c r="A7" s="9"/>
      <c r="B7" s="10"/>
      <c r="C7" s="11" t="s">
        <v>8</v>
      </c>
      <c r="D7" s="11"/>
      <c r="E7" s="11"/>
      <c r="F7" s="11" t="s">
        <v>9</v>
      </c>
      <c r="G7" s="11" t="s">
        <v>10</v>
      </c>
      <c r="H7" s="12" t="s">
        <v>11</v>
      </c>
    </row>
    <row r="8" spans="1:8" ht="13.5" thickBot="1">
      <c r="A8" s="13" t="s">
        <v>12</v>
      </c>
      <c r="B8" s="14">
        <v>1</v>
      </c>
      <c r="C8" s="15" t="s">
        <v>13</v>
      </c>
      <c r="D8" s="15"/>
      <c r="E8" s="15" t="s">
        <v>14</v>
      </c>
      <c r="F8" s="15"/>
      <c r="G8" s="15">
        <v>33324</v>
      </c>
      <c r="H8" s="16">
        <f>G8/7</f>
        <v>4760.571428571428</v>
      </c>
    </row>
    <row r="9" spans="1:8" ht="12.75">
      <c r="A9" s="17"/>
      <c r="B9" s="18">
        <v>2</v>
      </c>
      <c r="C9" s="19" t="s">
        <v>15</v>
      </c>
      <c r="D9" s="19" t="s">
        <v>16</v>
      </c>
      <c r="E9" s="19"/>
      <c r="F9" s="19" t="s">
        <v>17</v>
      </c>
      <c r="G9" s="19">
        <v>57543</v>
      </c>
      <c r="H9" s="16">
        <f aca="true" t="shared" si="0" ref="H9:H42">G9/7</f>
        <v>8220.42857142857</v>
      </c>
    </row>
    <row r="10" spans="1:8" ht="12.75">
      <c r="A10" s="17"/>
      <c r="B10" s="18">
        <v>3</v>
      </c>
      <c r="C10" s="19" t="s">
        <v>18</v>
      </c>
      <c r="D10" s="19"/>
      <c r="E10" s="19"/>
      <c r="F10" s="19" t="s">
        <v>19</v>
      </c>
      <c r="G10" s="19">
        <v>2143</v>
      </c>
      <c r="H10" s="16">
        <f t="shared" si="0"/>
        <v>306.14285714285717</v>
      </c>
    </row>
    <row r="11" spans="1:8" ht="12.75">
      <c r="A11" s="17"/>
      <c r="B11" s="18">
        <v>4</v>
      </c>
      <c r="C11" s="19" t="s">
        <v>20</v>
      </c>
      <c r="D11" s="19"/>
      <c r="E11" s="19"/>
      <c r="F11" s="19" t="s">
        <v>21</v>
      </c>
      <c r="G11" s="19">
        <v>45398</v>
      </c>
      <c r="H11" s="16">
        <f t="shared" si="0"/>
        <v>6485.428571428572</v>
      </c>
    </row>
    <row r="12" spans="1:8" ht="12.75">
      <c r="A12" s="20" t="s">
        <v>22</v>
      </c>
      <c r="B12" s="18">
        <v>5</v>
      </c>
      <c r="C12" s="15" t="s">
        <v>23</v>
      </c>
      <c r="D12" s="15"/>
      <c r="E12" s="15" t="s">
        <v>24</v>
      </c>
      <c r="F12" s="15"/>
      <c r="G12" s="15">
        <v>4610</v>
      </c>
      <c r="H12" s="16">
        <f t="shared" si="0"/>
        <v>658.5714285714286</v>
      </c>
    </row>
    <row r="13" spans="1:8" ht="12.75">
      <c r="A13" s="21" t="s">
        <v>25</v>
      </c>
      <c r="B13" s="18">
        <v>6</v>
      </c>
      <c r="C13" s="19" t="s">
        <v>26</v>
      </c>
      <c r="D13" s="19" t="s">
        <v>27</v>
      </c>
      <c r="E13" s="19"/>
      <c r="F13" s="19" t="s">
        <v>28</v>
      </c>
      <c r="G13" s="19">
        <v>8934</v>
      </c>
      <c r="H13" s="16">
        <f t="shared" si="0"/>
        <v>1276.2857142857142</v>
      </c>
    </row>
    <row r="14" spans="1:8" ht="12.75">
      <c r="A14" s="22"/>
      <c r="B14" s="18">
        <v>7</v>
      </c>
      <c r="C14" s="19" t="s">
        <v>29</v>
      </c>
      <c r="D14" s="19"/>
      <c r="E14" s="19"/>
      <c r="F14" s="19"/>
      <c r="G14" s="18">
        <v>44251</v>
      </c>
      <c r="H14" s="16">
        <f t="shared" si="0"/>
        <v>6321.571428571428</v>
      </c>
    </row>
    <row r="15" spans="1:8" ht="12.75">
      <c r="A15" s="22"/>
      <c r="B15" s="18"/>
      <c r="C15" s="23" t="s">
        <v>30</v>
      </c>
      <c r="D15" s="19"/>
      <c r="E15" s="19"/>
      <c r="F15" s="19"/>
      <c r="G15" s="23"/>
      <c r="H15" s="16">
        <f t="shared" si="0"/>
        <v>0</v>
      </c>
    </row>
    <row r="16" spans="1:8" ht="12.75">
      <c r="A16" s="21" t="s">
        <v>31</v>
      </c>
      <c r="B16" s="18">
        <v>8</v>
      </c>
      <c r="C16" s="19" t="s">
        <v>32</v>
      </c>
      <c r="D16" s="19"/>
      <c r="E16" s="19"/>
      <c r="F16" s="19" t="s">
        <v>33</v>
      </c>
      <c r="G16" s="19">
        <v>1905</v>
      </c>
      <c r="H16" s="16">
        <f t="shared" si="0"/>
        <v>272.14285714285717</v>
      </c>
    </row>
    <row r="17" spans="1:8" ht="12.75">
      <c r="A17" s="22"/>
      <c r="B17" s="18">
        <v>9</v>
      </c>
      <c r="C17" s="19" t="s">
        <v>34</v>
      </c>
      <c r="D17" s="19"/>
      <c r="E17" s="19"/>
      <c r="F17" s="19"/>
      <c r="G17" s="19">
        <v>43286</v>
      </c>
      <c r="H17" s="16">
        <f t="shared" si="0"/>
        <v>6183.714285714285</v>
      </c>
    </row>
    <row r="18" spans="1:8" ht="12.75">
      <c r="A18" s="22"/>
      <c r="B18" s="18">
        <v>10</v>
      </c>
      <c r="C18" s="19" t="s">
        <v>35</v>
      </c>
      <c r="D18" s="19"/>
      <c r="E18" s="19"/>
      <c r="F18" s="19"/>
      <c r="G18" s="19">
        <v>7971</v>
      </c>
      <c r="H18" s="16">
        <f t="shared" si="0"/>
        <v>1138.7142857142858</v>
      </c>
    </row>
    <row r="19" spans="1:8" ht="12.75">
      <c r="A19" s="22"/>
      <c r="B19" s="18">
        <v>11</v>
      </c>
      <c r="C19" s="19" t="s">
        <v>36</v>
      </c>
      <c r="D19" s="19"/>
      <c r="E19" s="19"/>
      <c r="F19" s="19" t="s">
        <v>37</v>
      </c>
      <c r="G19" s="19">
        <v>2038</v>
      </c>
      <c r="H19" s="16">
        <f t="shared" si="0"/>
        <v>291.14285714285717</v>
      </c>
    </row>
    <row r="20" spans="1:8" ht="12.75">
      <c r="A20" s="22"/>
      <c r="B20" s="18">
        <v>12</v>
      </c>
      <c r="C20" s="19" t="s">
        <v>38</v>
      </c>
      <c r="D20" s="19"/>
      <c r="E20" s="19"/>
      <c r="F20" s="19" t="s">
        <v>39</v>
      </c>
      <c r="G20" s="19">
        <v>106538</v>
      </c>
      <c r="H20" s="16">
        <f t="shared" si="0"/>
        <v>15219.714285714286</v>
      </c>
    </row>
    <row r="21" spans="1:8" ht="12.75">
      <c r="A21" s="22"/>
      <c r="B21" s="18">
        <v>13</v>
      </c>
      <c r="C21" s="19" t="s">
        <v>40</v>
      </c>
      <c r="D21" s="19"/>
      <c r="E21" s="19"/>
      <c r="F21" s="19" t="s">
        <v>41</v>
      </c>
      <c r="G21" s="19">
        <v>188</v>
      </c>
      <c r="H21" s="16">
        <f t="shared" si="0"/>
        <v>26.857142857142858</v>
      </c>
    </row>
    <row r="22" spans="1:8" ht="12.75">
      <c r="A22" s="22"/>
      <c r="B22" s="18">
        <v>14</v>
      </c>
      <c r="C22" s="19" t="s">
        <v>42</v>
      </c>
      <c r="D22" s="19"/>
      <c r="E22" s="19"/>
      <c r="F22" s="19" t="s">
        <v>43</v>
      </c>
      <c r="G22" s="19">
        <v>600</v>
      </c>
      <c r="H22" s="16">
        <f t="shared" si="0"/>
        <v>85.71428571428571</v>
      </c>
    </row>
    <row r="23" spans="1:8" ht="12.75">
      <c r="A23" s="22"/>
      <c r="B23" s="18">
        <v>15</v>
      </c>
      <c r="C23" s="19" t="s">
        <v>44</v>
      </c>
      <c r="D23" s="19"/>
      <c r="E23" s="19"/>
      <c r="F23" s="19" t="s">
        <v>45</v>
      </c>
      <c r="G23" s="19">
        <v>1795</v>
      </c>
      <c r="H23" s="16">
        <f t="shared" si="0"/>
        <v>256.42857142857144</v>
      </c>
    </row>
    <row r="24" spans="1:8" ht="12.75">
      <c r="A24" s="22"/>
      <c r="B24" s="18">
        <v>16</v>
      </c>
      <c r="C24" s="19" t="s">
        <v>46</v>
      </c>
      <c r="D24" s="19"/>
      <c r="E24" s="19"/>
      <c r="F24" s="19" t="s">
        <v>47</v>
      </c>
      <c r="G24" s="19">
        <v>1100</v>
      </c>
      <c r="H24" s="16">
        <f t="shared" si="0"/>
        <v>157.14285714285714</v>
      </c>
    </row>
    <row r="25" spans="1:8" ht="12.75">
      <c r="A25" s="22"/>
      <c r="B25" s="18">
        <v>17</v>
      </c>
      <c r="C25" s="19" t="s">
        <v>48</v>
      </c>
      <c r="D25" s="19" t="s">
        <v>49</v>
      </c>
      <c r="E25" s="19"/>
      <c r="F25" s="19" t="s">
        <v>50</v>
      </c>
      <c r="G25" s="19">
        <v>510</v>
      </c>
      <c r="H25" s="16">
        <f t="shared" si="0"/>
        <v>72.85714285714286</v>
      </c>
    </row>
    <row r="26" spans="1:8" ht="12.75">
      <c r="A26" s="22"/>
      <c r="B26" s="18">
        <v>18</v>
      </c>
      <c r="C26" s="19" t="s">
        <v>51</v>
      </c>
      <c r="D26" s="19"/>
      <c r="E26" s="19"/>
      <c r="F26" s="19" t="s">
        <v>52</v>
      </c>
      <c r="G26" s="19">
        <v>41062</v>
      </c>
      <c r="H26" s="16">
        <f t="shared" si="0"/>
        <v>5866</v>
      </c>
    </row>
    <row r="27" spans="1:8" ht="12.75">
      <c r="A27" s="22"/>
      <c r="B27" s="18">
        <v>19</v>
      </c>
      <c r="C27" s="19" t="s">
        <v>53</v>
      </c>
      <c r="D27" s="19"/>
      <c r="E27" s="19"/>
      <c r="F27" s="19"/>
      <c r="G27" s="19">
        <v>41293</v>
      </c>
      <c r="H27" s="16">
        <f t="shared" si="0"/>
        <v>5899</v>
      </c>
    </row>
    <row r="28" spans="1:8" ht="12.75">
      <c r="A28" s="22"/>
      <c r="B28" s="18">
        <v>20</v>
      </c>
      <c r="C28" s="19" t="s">
        <v>54</v>
      </c>
      <c r="D28" s="19"/>
      <c r="E28" s="19"/>
      <c r="F28" s="19"/>
      <c r="G28" s="19">
        <v>753</v>
      </c>
      <c r="H28" s="16">
        <f t="shared" si="0"/>
        <v>107.57142857142857</v>
      </c>
    </row>
    <row r="29" spans="1:8" ht="12.75">
      <c r="A29" s="22"/>
      <c r="B29" s="18">
        <v>21</v>
      </c>
      <c r="C29" s="18" t="s">
        <v>55</v>
      </c>
      <c r="D29" s="18"/>
      <c r="E29" s="18"/>
      <c r="F29" s="18"/>
      <c r="G29" s="18">
        <v>122032</v>
      </c>
      <c r="H29" s="16">
        <f t="shared" si="0"/>
        <v>17433.14285714286</v>
      </c>
    </row>
    <row r="30" spans="1:8" ht="12.75">
      <c r="A30" s="22"/>
      <c r="B30" s="18">
        <v>22</v>
      </c>
      <c r="C30" s="19" t="s">
        <v>56</v>
      </c>
      <c r="D30" s="19"/>
      <c r="E30" s="19"/>
      <c r="F30" s="19" t="s">
        <v>57</v>
      </c>
      <c r="G30" s="19">
        <v>14194</v>
      </c>
      <c r="H30" s="16">
        <f t="shared" si="0"/>
        <v>2027.7142857142858</v>
      </c>
    </row>
    <row r="31" spans="1:8" ht="12.75">
      <c r="A31" s="22"/>
      <c r="B31" s="18">
        <v>23</v>
      </c>
      <c r="C31" s="19" t="s">
        <v>58</v>
      </c>
      <c r="D31" s="19"/>
      <c r="E31" s="19"/>
      <c r="F31" s="19" t="s">
        <v>59</v>
      </c>
      <c r="G31" s="19">
        <v>3570</v>
      </c>
      <c r="H31" s="16">
        <f t="shared" si="0"/>
        <v>510</v>
      </c>
    </row>
    <row r="32" spans="1:8" ht="12.75">
      <c r="A32" s="22"/>
      <c r="B32" s="18">
        <v>24</v>
      </c>
      <c r="C32" s="19" t="s">
        <v>60</v>
      </c>
      <c r="D32" s="19"/>
      <c r="E32" s="19" t="s">
        <v>61</v>
      </c>
      <c r="F32" s="19" t="s">
        <v>62</v>
      </c>
      <c r="G32" s="19">
        <v>23790</v>
      </c>
      <c r="H32" s="16">
        <f t="shared" si="0"/>
        <v>3398.5714285714284</v>
      </c>
    </row>
    <row r="33" spans="1:8" ht="12.75">
      <c r="A33" s="22"/>
      <c r="B33" s="18">
        <v>25</v>
      </c>
      <c r="C33" s="19" t="s">
        <v>63</v>
      </c>
      <c r="D33" s="19"/>
      <c r="E33" s="19"/>
      <c r="F33" s="19" t="s">
        <v>64</v>
      </c>
      <c r="G33" s="19">
        <v>2402</v>
      </c>
      <c r="H33" s="16">
        <f t="shared" si="0"/>
        <v>343.14285714285717</v>
      </c>
    </row>
    <row r="34" spans="1:8" ht="12.75">
      <c r="A34" s="22"/>
      <c r="B34" s="18">
        <v>26</v>
      </c>
      <c r="C34" s="19" t="s">
        <v>65</v>
      </c>
      <c r="D34" s="19"/>
      <c r="E34" s="19"/>
      <c r="F34" s="19" t="s">
        <v>66</v>
      </c>
      <c r="G34" s="19">
        <v>957</v>
      </c>
      <c r="H34" s="16">
        <f t="shared" si="0"/>
        <v>136.71428571428572</v>
      </c>
    </row>
    <row r="35" spans="1:8" ht="12.75">
      <c r="A35" s="22"/>
      <c r="B35" s="18">
        <v>27</v>
      </c>
      <c r="C35" s="19" t="s">
        <v>67</v>
      </c>
      <c r="D35" s="19"/>
      <c r="E35" s="19"/>
      <c r="F35" s="19"/>
      <c r="G35" s="19">
        <v>27</v>
      </c>
      <c r="H35" s="16">
        <f t="shared" si="0"/>
        <v>3.857142857142857</v>
      </c>
    </row>
    <row r="36" spans="1:8" ht="12.75">
      <c r="A36" s="22"/>
      <c r="B36" s="18">
        <v>28</v>
      </c>
      <c r="C36" s="19" t="s">
        <v>68</v>
      </c>
      <c r="D36" s="19"/>
      <c r="E36" s="19"/>
      <c r="F36" s="19" t="s">
        <v>64</v>
      </c>
      <c r="G36" s="19">
        <v>566</v>
      </c>
      <c r="H36" s="16">
        <f t="shared" si="0"/>
        <v>80.85714285714286</v>
      </c>
    </row>
    <row r="37" spans="1:8" ht="12.75">
      <c r="A37" s="22"/>
      <c r="B37" s="18">
        <v>29</v>
      </c>
      <c r="C37" s="19" t="s">
        <v>69</v>
      </c>
      <c r="D37" s="19"/>
      <c r="E37" s="19" t="s">
        <v>70</v>
      </c>
      <c r="F37" s="19" t="s">
        <v>71</v>
      </c>
      <c r="G37" s="19">
        <v>2883</v>
      </c>
      <c r="H37" s="16">
        <f t="shared" si="0"/>
        <v>411.85714285714283</v>
      </c>
    </row>
    <row r="38" spans="1:8" ht="12.75">
      <c r="A38" s="22"/>
      <c r="B38" s="18">
        <v>30</v>
      </c>
      <c r="C38" s="19" t="s">
        <v>72</v>
      </c>
      <c r="D38" s="19"/>
      <c r="E38" s="19"/>
      <c r="F38" s="19" t="s">
        <v>73</v>
      </c>
      <c r="G38" s="19"/>
      <c r="H38" s="16">
        <f t="shared" si="0"/>
        <v>0</v>
      </c>
    </row>
    <row r="39" spans="1:8" ht="12.75">
      <c r="A39" s="22"/>
      <c r="B39" s="18"/>
      <c r="C39" s="19" t="s">
        <v>74</v>
      </c>
      <c r="D39" s="19"/>
      <c r="E39" s="19"/>
      <c r="F39" s="19" t="s">
        <v>75</v>
      </c>
      <c r="G39" s="19">
        <v>32752</v>
      </c>
      <c r="H39" s="16">
        <f t="shared" si="0"/>
        <v>4678.857142857143</v>
      </c>
    </row>
    <row r="40" spans="1:8" ht="12.75">
      <c r="A40" s="24" t="s">
        <v>76</v>
      </c>
      <c r="B40" s="23"/>
      <c r="C40" s="23"/>
      <c r="D40" s="23"/>
      <c r="E40" s="23"/>
      <c r="F40" s="23"/>
      <c r="G40" s="23">
        <f>SUM(G8:G39)</f>
        <v>648415</v>
      </c>
      <c r="H40" s="16">
        <f t="shared" si="0"/>
        <v>92630.71428571429</v>
      </c>
    </row>
    <row r="41" spans="1:8" ht="13.5" thickBot="1">
      <c r="A41" s="25"/>
      <c r="B41" s="19">
        <v>31</v>
      </c>
      <c r="C41" s="26" t="s">
        <v>77</v>
      </c>
      <c r="D41" s="26"/>
      <c r="E41" s="26"/>
      <c r="F41" s="26" t="s">
        <v>78</v>
      </c>
      <c r="G41" s="26">
        <v>64841</v>
      </c>
      <c r="H41" s="27">
        <f t="shared" si="0"/>
        <v>9263</v>
      </c>
    </row>
    <row r="42" spans="1:8" ht="13.5" thickBot="1">
      <c r="A42" s="28" t="s">
        <v>79</v>
      </c>
      <c r="B42" s="29"/>
      <c r="C42" s="30"/>
      <c r="D42" s="30"/>
      <c r="E42" s="30"/>
      <c r="F42" s="30"/>
      <c r="G42" s="11">
        <f>SUM(G40:G41)</f>
        <v>713256</v>
      </c>
      <c r="H42" s="31">
        <f t="shared" si="0"/>
        <v>101893.71428571429</v>
      </c>
    </row>
    <row r="43" spans="1:9" ht="12.75">
      <c r="A43" s="4" t="s">
        <v>80</v>
      </c>
      <c r="B43" s="4"/>
      <c r="C43" s="32" t="s">
        <v>81</v>
      </c>
      <c r="D43" s="4"/>
      <c r="E43" s="4"/>
      <c r="F43" s="4"/>
      <c r="G43" s="33">
        <v>612717</v>
      </c>
      <c r="H43" s="6"/>
      <c r="I43" s="6"/>
    </row>
    <row r="44" spans="1:9" ht="12.75">
      <c r="A44" s="34" t="s">
        <v>82</v>
      </c>
      <c r="B44" s="4"/>
      <c r="C44" s="4"/>
      <c r="D44" s="4"/>
      <c r="E44" s="4"/>
      <c r="F44" s="4"/>
      <c r="G44" s="33">
        <v>591868</v>
      </c>
      <c r="H44" s="6"/>
      <c r="I44" s="6"/>
    </row>
    <row r="45" spans="1:9" ht="12.75">
      <c r="A45" s="34" t="s">
        <v>83</v>
      </c>
      <c r="B45" s="6"/>
      <c r="C45" s="6"/>
      <c r="D45" s="6" t="s">
        <v>84</v>
      </c>
      <c r="E45" s="6"/>
      <c r="F45" s="8"/>
      <c r="G45" s="33">
        <v>20849</v>
      </c>
      <c r="H45" s="6"/>
      <c r="I45" s="6"/>
    </row>
    <row r="46" spans="1:9" ht="12.75">
      <c r="A46" s="34" t="s">
        <v>85</v>
      </c>
      <c r="B46" s="6"/>
      <c r="C46" s="6"/>
      <c r="D46" s="6"/>
      <c r="E46" s="6"/>
      <c r="F46" s="6"/>
      <c r="G46" s="35">
        <v>19.3</v>
      </c>
      <c r="H46" s="6"/>
      <c r="I46" s="6"/>
    </row>
    <row r="47" spans="1:9" ht="12.75">
      <c r="A47" s="3" t="s">
        <v>86</v>
      </c>
      <c r="B47" s="3"/>
      <c r="C47" s="3"/>
      <c r="D47" s="3"/>
      <c r="E47" s="3"/>
      <c r="F47" s="3"/>
      <c r="G47" s="36">
        <f>G42/7/4535.3</f>
        <v>22.46680799191107</v>
      </c>
      <c r="H47" s="37"/>
      <c r="I47" s="6"/>
    </row>
    <row r="48" spans="1:9" ht="12.75">
      <c r="A48" s="4" t="s">
        <v>87</v>
      </c>
      <c r="B48" s="6"/>
      <c r="C48" s="6"/>
      <c r="D48" s="6"/>
      <c r="E48" s="6"/>
      <c r="F48" s="6" t="s">
        <v>88</v>
      </c>
      <c r="G48" s="4">
        <v>-100539</v>
      </c>
      <c r="H48" s="38"/>
      <c r="I48" s="6"/>
    </row>
    <row r="49" spans="1:9" ht="12.75">
      <c r="A49" s="34" t="s">
        <v>89</v>
      </c>
      <c r="B49" s="6"/>
      <c r="C49" s="6"/>
      <c r="D49" s="6"/>
      <c r="E49" s="6"/>
      <c r="F49" s="6"/>
      <c r="G49" s="4">
        <v>-121388</v>
      </c>
      <c r="H49" s="38"/>
      <c r="I49" s="6"/>
    </row>
    <row r="50" spans="1:9" ht="12.75">
      <c r="A50" s="34" t="s">
        <v>90</v>
      </c>
      <c r="B50" s="6"/>
      <c r="C50" s="6"/>
      <c r="D50" s="6"/>
      <c r="E50" s="6"/>
      <c r="F50" s="6"/>
      <c r="G50" s="39">
        <v>930005</v>
      </c>
      <c r="H50" s="40"/>
      <c r="I50" s="6"/>
    </row>
    <row r="51" spans="1:9" ht="12.75">
      <c r="A51" s="6"/>
      <c r="B51" s="6"/>
      <c r="C51" s="6"/>
      <c r="D51" s="6"/>
      <c r="E51" s="6"/>
      <c r="F51" s="41" t="s">
        <v>91</v>
      </c>
      <c r="G51" s="7">
        <f>48779+16804</f>
        <v>65583</v>
      </c>
      <c r="H51" s="41"/>
      <c r="I51" s="41"/>
    </row>
    <row r="52" spans="1:9" ht="12.75">
      <c r="A52" s="6"/>
      <c r="B52" s="6"/>
      <c r="C52" s="6"/>
      <c r="D52" s="6"/>
      <c r="E52" s="6"/>
      <c r="F52" s="41" t="s">
        <v>92</v>
      </c>
      <c r="G52" s="7">
        <v>825004</v>
      </c>
      <c r="H52" s="41"/>
      <c r="I52" s="41"/>
    </row>
    <row r="53" spans="1:9" ht="12.75">
      <c r="A53" s="6"/>
      <c r="B53" s="6"/>
      <c r="C53" s="6"/>
      <c r="D53" s="6"/>
      <c r="E53" s="42"/>
      <c r="F53" s="41" t="s">
        <v>93</v>
      </c>
      <c r="G53" s="7">
        <f>2704+36714</f>
        <v>39418</v>
      </c>
      <c r="H53" s="41"/>
      <c r="I53" s="41"/>
    </row>
    <row r="54" spans="1:8" ht="12.75">
      <c r="A54" s="34" t="s">
        <v>94</v>
      </c>
      <c r="B54" s="34" t="s">
        <v>95</v>
      </c>
      <c r="C54" s="43">
        <v>345577</v>
      </c>
      <c r="D54" s="44"/>
      <c r="E54" s="39"/>
      <c r="F54" s="39"/>
      <c r="G54" s="39"/>
      <c r="H54" s="45"/>
    </row>
    <row r="55" spans="1:8" ht="12.75">
      <c r="A55" s="34" t="s">
        <v>96</v>
      </c>
      <c r="B55" s="46"/>
      <c r="C55" s="43">
        <v>193102</v>
      </c>
      <c r="D55" s="44"/>
      <c r="E55" s="39"/>
      <c r="F55" s="39"/>
      <c r="G55" s="39"/>
      <c r="H55" s="3"/>
    </row>
    <row r="56" spans="1:7" ht="12.75">
      <c r="A56" s="47"/>
      <c r="B56" s="46"/>
      <c r="C56" s="48"/>
      <c r="D56" s="3"/>
      <c r="E56" s="34"/>
      <c r="F56" s="34"/>
      <c r="G56" s="34"/>
    </row>
    <row r="57" spans="1:9" ht="12.75">
      <c r="A57" s="49"/>
      <c r="B57" s="49"/>
      <c r="C57" s="50"/>
      <c r="D57" s="49"/>
      <c r="E57" s="49"/>
      <c r="F57" s="49"/>
      <c r="G57" s="35"/>
      <c r="H57" s="6"/>
      <c r="I57" s="6"/>
    </row>
    <row r="58" spans="1:9" ht="12.75">
      <c r="A58" s="41"/>
      <c r="B58" s="41"/>
      <c r="C58" s="7"/>
      <c r="D58" s="3" t="s">
        <v>97</v>
      </c>
      <c r="E58" s="34"/>
      <c r="F58" s="34"/>
      <c r="G58" s="34" t="s">
        <v>98</v>
      </c>
      <c r="H58" s="41"/>
      <c r="I58" s="41"/>
    </row>
    <row r="59" spans="1:9" ht="12.75">
      <c r="A59" s="47">
        <v>40954</v>
      </c>
      <c r="B59" s="41"/>
      <c r="C59" s="7"/>
      <c r="D59" s="3"/>
      <c r="E59" s="34"/>
      <c r="F59" s="34"/>
      <c r="G59" s="34"/>
      <c r="H59" s="41"/>
      <c r="I59" s="41"/>
    </row>
    <row r="60" spans="1:9" ht="12.75">
      <c r="A60" s="41"/>
      <c r="B60" s="41"/>
      <c r="C60" s="7"/>
      <c r="D60" s="41"/>
      <c r="E60" s="41"/>
      <c r="F60" s="41"/>
      <c r="G60" s="7"/>
      <c r="H60" s="41"/>
      <c r="I60" s="41"/>
    </row>
    <row r="61" spans="1:8" ht="12.75">
      <c r="A61" s="34"/>
      <c r="B61" s="46"/>
      <c r="C61" s="48"/>
      <c r="D61" s="44"/>
      <c r="E61" s="39"/>
      <c r="F61" s="39"/>
      <c r="G61" s="39"/>
      <c r="H61" s="48"/>
    </row>
    <row r="62" spans="1:8" ht="12.75">
      <c r="A62" s="34"/>
      <c r="B62" s="46"/>
      <c r="C62" s="48"/>
      <c r="D62" s="44"/>
      <c r="E62" s="39"/>
      <c r="F62" s="39"/>
      <c r="G62" s="39"/>
      <c r="H62" s="48"/>
    </row>
    <row r="63" spans="1:8" ht="12.75">
      <c r="A63" s="47"/>
      <c r="B63" s="46"/>
      <c r="C63" s="48"/>
      <c r="D63" s="3"/>
      <c r="E63" s="34"/>
      <c r="F63" s="34"/>
      <c r="G63" s="34"/>
      <c r="H63" s="45"/>
    </row>
    <row r="64" spans="1:9" ht="12.75">
      <c r="A64" s="51"/>
      <c r="B64" s="6"/>
      <c r="C64" s="6"/>
      <c r="D64" s="38"/>
      <c r="E64" s="52"/>
      <c r="F64" s="38"/>
      <c r="G64" s="52"/>
      <c r="H64" s="53"/>
      <c r="I64" s="6"/>
    </row>
    <row r="65" spans="1:9" ht="12.75">
      <c r="A65" s="4"/>
      <c r="B65" s="4"/>
      <c r="C65" s="4"/>
      <c r="D65" s="4"/>
      <c r="E65" s="51"/>
      <c r="F65" s="4"/>
      <c r="G65" s="4"/>
      <c r="H65" s="4"/>
      <c r="I65" s="34"/>
    </row>
    <row r="66" spans="1:9" ht="12.75">
      <c r="A66" s="4"/>
      <c r="B66" s="4"/>
      <c r="C66" s="4"/>
      <c r="D66" s="4"/>
      <c r="E66" s="4"/>
      <c r="F66" s="4"/>
      <c r="G66" s="4"/>
      <c r="H66" s="34"/>
      <c r="I66" s="34"/>
    </row>
    <row r="67" spans="1:9" ht="12.75">
      <c r="A67" s="38"/>
      <c r="B67" s="38"/>
      <c r="C67" s="38"/>
      <c r="D67" s="38"/>
      <c r="E67" s="38"/>
      <c r="F67" s="38"/>
      <c r="G67" s="38"/>
      <c r="H67" s="54"/>
      <c r="I67" s="38"/>
    </row>
    <row r="68" spans="1:9" ht="12.75">
      <c r="A68" s="38"/>
      <c r="B68" s="38"/>
      <c r="C68" s="38"/>
      <c r="D68" s="38"/>
      <c r="E68" s="38"/>
      <c r="F68" s="38"/>
      <c r="G68" s="38"/>
      <c r="H68" s="54"/>
      <c r="I68" s="38"/>
    </row>
    <row r="69" spans="1:9" ht="12.75">
      <c r="A69" s="54"/>
      <c r="B69" s="38"/>
      <c r="C69" s="38"/>
      <c r="D69" s="38"/>
      <c r="E69" s="38"/>
      <c r="F69" s="38"/>
      <c r="G69" s="38"/>
      <c r="H69" s="54"/>
      <c r="I69" s="38"/>
    </row>
    <row r="70" spans="1:9" ht="12.75">
      <c r="A70" s="54"/>
      <c r="B70" s="38"/>
      <c r="C70" s="38"/>
      <c r="D70" s="38"/>
      <c r="E70" s="38"/>
      <c r="F70" s="38"/>
      <c r="G70" s="38"/>
      <c r="H70" s="54"/>
      <c r="I70" s="38"/>
    </row>
    <row r="71" spans="1:9" ht="12.75">
      <c r="A71" s="54"/>
      <c r="B71" s="38"/>
      <c r="C71" s="38"/>
      <c r="D71" s="38"/>
      <c r="E71" s="38"/>
      <c r="F71" s="38"/>
      <c r="G71" s="38"/>
      <c r="H71" s="54"/>
      <c r="I71" s="38"/>
    </row>
    <row r="72" spans="1:9" ht="12.75">
      <c r="A72" s="54"/>
      <c r="B72" s="38"/>
      <c r="C72" s="38"/>
      <c r="D72" s="38"/>
      <c r="E72" s="38"/>
      <c r="F72" s="38"/>
      <c r="G72" s="38"/>
      <c r="H72" s="54"/>
      <c r="I72" s="38"/>
    </row>
    <row r="73" spans="1:9" ht="12.75">
      <c r="A73" s="54"/>
      <c r="B73" s="38"/>
      <c r="C73" s="38"/>
      <c r="D73" s="38"/>
      <c r="E73" s="38"/>
      <c r="F73" s="38"/>
      <c r="G73" s="38"/>
      <c r="H73" s="54"/>
      <c r="I73" s="38"/>
    </row>
    <row r="74" spans="1:9" ht="12.75">
      <c r="A74" s="34"/>
      <c r="B74" s="4"/>
      <c r="C74" s="4"/>
      <c r="D74" s="55"/>
      <c r="E74" s="4"/>
      <c r="F74" s="4"/>
      <c r="G74" s="4"/>
      <c r="H74" s="4"/>
      <c r="I74" s="4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cp:lastPrinted>2012-03-19T13:24:21Z</cp:lastPrinted>
  <dcterms:created xsi:type="dcterms:W3CDTF">1996-10-08T23:32:33Z</dcterms:created>
  <dcterms:modified xsi:type="dcterms:W3CDTF">2012-03-19T13:24:22Z</dcterms:modified>
  <cp:category/>
  <cp:version/>
  <cp:contentType/>
  <cp:contentStatus/>
</cp:coreProperties>
</file>