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<sst xmlns="http://schemas.openxmlformats.org/spreadsheetml/2006/main" count="104" uniqueCount="104">
  <si>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ОБСЛУЖИВАЮЩАЯ  ОРГАНИЗАЦИЯ  ООО" КОМФОРТ"</t>
  </si>
  <si>
    <t>Отчет о выполнении договора управления Многоквартирным домом  за 2012г</t>
  </si>
  <si>
    <t>1967 года</t>
  </si>
  <si>
    <t xml:space="preserve">        г КОЛА пр. МИРОНОВА    Д.2                                                (100квартир,л счетов 102 кол во жильцов 217 чел)</t>
  </si>
  <si>
    <t xml:space="preserve"> 100 квартирный  ж д ,лицевых счетов-102, жильцов-209</t>
  </si>
  <si>
    <t>ОБЩАЯ ПЛОЩАДЬ ЖИЛОГО ДОМА 4757,3 м2 в т ч нежилое 260 м2</t>
  </si>
  <si>
    <t>СОДЕРЖАНИЕ  ОБЩЕГО ИМУЩЕСТВА</t>
  </si>
  <si>
    <t>ВИД РАБОТ</t>
  </si>
  <si>
    <t>месяц</t>
  </si>
  <si>
    <t xml:space="preserve">текущий ремонт:      </t>
  </si>
  <si>
    <t>тек рем стояков  системы  водоотведения</t>
  </si>
  <si>
    <t xml:space="preserve">                    замена 40 п м  </t>
  </si>
  <si>
    <t>материалы   кв 76,78,54,57        6 п м</t>
  </si>
  <si>
    <t>тек рем стояков  водоснабжения</t>
  </si>
  <si>
    <t>материалы   кв 2,81,55,52,58,61,64      27п м</t>
  </si>
  <si>
    <t>тек рем системы   водоснабжения подвал</t>
  </si>
  <si>
    <t>муфты контр гайки американка</t>
  </si>
  <si>
    <t xml:space="preserve">тек рем системы   отопления </t>
  </si>
  <si>
    <t>муфты контр гайки американка, замена спусников</t>
  </si>
  <si>
    <t>тек рем замена стояков хвс (материалы)</t>
  </si>
  <si>
    <t>кв51-63,67,70,73,76,79,23,26,29,32,35    150 п м</t>
  </si>
  <si>
    <t xml:space="preserve">подготовка </t>
  </si>
  <si>
    <t xml:space="preserve">тек рем теплоцентра                               </t>
  </si>
  <si>
    <t>вентиля кран шар  болты  чистка бойлера,сальники</t>
  </si>
  <si>
    <t>к отопительному</t>
  </si>
  <si>
    <t xml:space="preserve">тек ремонт болера                                    </t>
  </si>
  <si>
    <t>сгоны трубы энергфлекс краны контргайки,манометры</t>
  </si>
  <si>
    <t>сезону</t>
  </si>
  <si>
    <t>подготовка к отопит сезону   сдача                       1 раз в год</t>
  </si>
  <si>
    <t xml:space="preserve">консервация промывка  регул </t>
  </si>
  <si>
    <t>паспорта готовности"Тэкос"</t>
  </si>
  <si>
    <t>опрессовка ,промывка системы отопления</t>
  </si>
  <si>
    <t xml:space="preserve">тех </t>
  </si>
  <si>
    <t>обсл вентиляционных каналов                               1 раз в год</t>
  </si>
  <si>
    <t>обследование вент шахты,устранение завалов</t>
  </si>
  <si>
    <t>обслуживание</t>
  </si>
  <si>
    <t>вывоз мусора                                                        3раза в неделю</t>
  </si>
  <si>
    <t>вывоз твердых быт отходов</t>
  </si>
  <si>
    <t>вывоз мусора крупногабарита                                по накоплению</t>
  </si>
  <si>
    <t>усл автотранспорта, грузчики</t>
  </si>
  <si>
    <t>санитарное содерж  МОП</t>
  </si>
  <si>
    <t>моющие с-ва инструменты</t>
  </si>
  <si>
    <t>содержание  придомовой территории  ,л кл  контейнеров  постоянно       з.пл,налоги ,страх взносы дворника</t>
  </si>
  <si>
    <t xml:space="preserve">содержание МОП                             </t>
  </si>
  <si>
    <t xml:space="preserve">почт. ящ 20 шт, вход двер,эл лампы,замки </t>
  </si>
  <si>
    <t>на чердаках подвалах</t>
  </si>
  <si>
    <t xml:space="preserve">содержание  аварийной службы -*                         круглосуточно      </t>
  </si>
  <si>
    <t xml:space="preserve"> принятие заявок( авар) показание счетчиков</t>
  </si>
  <si>
    <t>обсл. внут. Инжин.  оборуд. эл. сет(.з пл электрика налоги)постоянно</t>
  </si>
  <si>
    <t>замена эл ламп, ревизия освещ. подвала</t>
  </si>
  <si>
    <t>ревизия эл щитов 25шт,замена эл счетчиков 74  шт</t>
  </si>
  <si>
    <t>Т.О и содер. Общ.имущ.(з пл сантехника налоги)    постоянно</t>
  </si>
  <si>
    <t>обход  тепл сетей подвалов, обслуж ,крыш колодцев</t>
  </si>
  <si>
    <t>содержание техн. Персонала</t>
  </si>
  <si>
    <t>спец одежда, оснастка</t>
  </si>
  <si>
    <t>обсл сетей ВДГО                                                  ежемесячно</t>
  </si>
  <si>
    <t>газ сети обслуживание</t>
  </si>
  <si>
    <t xml:space="preserve">дератизация                                                         ежемесячно     </t>
  </si>
  <si>
    <t xml:space="preserve">                 (подвал)</t>
  </si>
  <si>
    <t>контейнерных площадок, подвал319,7м2</t>
  </si>
  <si>
    <t>сброс загр веществ                                              поквартально</t>
  </si>
  <si>
    <t>экология    сброс загрязняющих веществ</t>
  </si>
  <si>
    <t>обслуживание подвала</t>
  </si>
  <si>
    <t>поверка манометров   5 шт</t>
  </si>
  <si>
    <t xml:space="preserve">дворовое освещение </t>
  </si>
  <si>
    <t xml:space="preserve">                           </t>
  </si>
  <si>
    <t>услуги автовышки, светильники дворовые ремонт</t>
  </si>
  <si>
    <t>содержание двор территории</t>
  </si>
  <si>
    <t>усл автовышки уборка снега , сосулек с крыш</t>
  </si>
  <si>
    <t>усл автовышки, уборка снега , сосулек с крыш</t>
  </si>
  <si>
    <t>обслуживание банка                                             постоянно</t>
  </si>
  <si>
    <t>услуги банка</t>
  </si>
  <si>
    <t>Учетно расч обсл обработка ЕПД (газ квпл) выдача справок ежемесячно</t>
  </si>
  <si>
    <t>прогрЖКХ ,з.пл.налоги,аренда,ком усл,канц тов,связь</t>
  </si>
  <si>
    <t>ИТОГО:</t>
  </si>
  <si>
    <t>Услуги УК домом10%                                          ежемесячно</t>
  </si>
  <si>
    <t>(связь, канц товары прогр.1с поч расх хоз расх)</t>
  </si>
  <si>
    <t>уплата   налога УСН 2012г                                1 раз  в год</t>
  </si>
  <si>
    <t>уплата налога</t>
  </si>
  <si>
    <t>ВСЕГО ЗАТРАТ:</t>
  </si>
  <si>
    <t>Начислено по тарифу за содержание и ремонт за 2012г 100%</t>
  </si>
  <si>
    <t>Фактически оплачено населением за2012</t>
  </si>
  <si>
    <t>оплачено долги прошлых лет</t>
  </si>
  <si>
    <t>СТАВКА  ПО ТАРИФУ на 1 м2</t>
  </si>
  <si>
    <t xml:space="preserve">            </t>
  </si>
  <si>
    <t>Фактическая  стоимость  содержания 1 м2</t>
  </si>
  <si>
    <t>Финансовый результат по начислениям  по тех обсл</t>
  </si>
  <si>
    <t>Финансовый результат по оплате за тех обсл</t>
  </si>
  <si>
    <t xml:space="preserve">                                  ВСЕГО  ЗАДОЛЖЕННОСТЬ ПО квартплате   НА 01.01.2013г</t>
  </si>
  <si>
    <t>подано исков</t>
  </si>
  <si>
    <t>519669руб69коп</t>
  </si>
  <si>
    <t>в т ч  газ             874</t>
  </si>
  <si>
    <t>оплачено</t>
  </si>
  <si>
    <t>185295руб43коп</t>
  </si>
  <si>
    <t xml:space="preserve"> кварплата   1284216</t>
  </si>
  <si>
    <t xml:space="preserve">Установлено:  счетчики гвс хвс 79кв </t>
  </si>
  <si>
    <t>эл энергия        68098</t>
  </si>
  <si>
    <t>30 марта 2010</t>
  </si>
  <si>
    <t>не установлено</t>
  </si>
  <si>
    <t xml:space="preserve">                    21 кв</t>
  </si>
  <si>
    <t>20.02.2013г</t>
  </si>
  <si>
    <t xml:space="preserve">ДИРЕКТОР ООО " КОМФОРТ" </t>
  </si>
  <si>
    <t>МАЛИЙ А.И,</t>
  </si>
  <si>
    <t>гл бух Ламерт Н 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</si>
</sst>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1" fontId="0" fillId="0" borderId="8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2" borderId="11" xfId="0" applyFont="1" applyFill="1" applyBorder="1" applyAlignment="1">
      <alignment/>
    </xf>
    <xf numFmtId="1" fontId="4" fillId="0" borderId="8" xfId="0" applyNumberFormat="1" applyFont="1" applyBorder="1" applyAlignment="1">
      <alignment/>
    </xf>
    <xf numFmtId="0" fontId="0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2" borderId="11" xfId="0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B1">
      <selection activeCell="E31" sqref="E31"/>
    </sheetView>
  </sheetViews>
  <sheetFormatPr defaultColWidth="9.140625" defaultRowHeight="12.75"/>
  <cols>
    <col min="1" max="1" width="0.85546875" style="0" hidden="1" customWidth="1"/>
    <col min="2" max="2" width="14.140625" style="0" customWidth="1"/>
    <col min="3" max="3" width="0.42578125" style="0" hidden="1" customWidth="1"/>
    <col min="4" max="4" width="4.140625" style="0" customWidth="1"/>
    <col min="5" max="5" width="59.8515625" style="0" customWidth="1"/>
    <col min="6" max="6" width="0.2890625" style="0" hidden="1" customWidth="1"/>
    <col min="7" max="7" width="45.57421875" style="0" customWidth="1"/>
    <col min="8" max="8" width="11.28125" style="0" customWidth="1"/>
    <col min="9" max="9" width="6.7109375" style="0" customWidth="1"/>
    <col min="10" max="10" width="11.57421875" style="0" customWidth="1"/>
  </cols>
  <sheetData>
    <row r="1" spans="2:7" ht="23.25" customHeight="1">
      <c r="B1" s="1"/>
      <c r="C1" s="1"/>
      <c r="D1" s="2" t="s">
        <v>0</v>
      </c>
      <c r="E1" s="2"/>
      <c r="F1" s="2"/>
      <c r="G1" s="2"/>
    </row>
    <row r="2" spans="2:7" ht="18">
      <c r="B2" s="3" t="s">
        <v>1</v>
      </c>
      <c r="C2" s="3"/>
      <c r="D2" s="3"/>
      <c r="E2" s="3"/>
      <c r="F2" s="3"/>
      <c r="G2" s="3"/>
    </row>
    <row r="3" spans="2:6" ht="18.75" customHeight="1">
      <c r="B3" s="4" t="s">
        <v>2</v>
      </c>
      <c r="C3" s="4"/>
      <c r="D3" s="4"/>
      <c r="E3" s="5" t="s">
        <v>3</v>
      </c>
      <c r="F3" t="s">
        <v>4</v>
      </c>
    </row>
    <row r="4" spans="2:9" ht="13.5" thickBot="1">
      <c r="B4" s="6" t="s">
        <v>5</v>
      </c>
      <c r="F4" s="6"/>
      <c r="G4" s="6"/>
      <c r="H4" s="6"/>
      <c r="I4" s="7"/>
    </row>
    <row r="5" spans="2:9" ht="15" customHeight="1" thickBot="1">
      <c r="B5" s="8"/>
      <c r="C5" s="9"/>
      <c r="D5" s="10"/>
      <c r="E5" s="11" t="s">
        <v>6</v>
      </c>
      <c r="F5" s="11"/>
      <c r="G5" s="12" t="s">
        <v>7</v>
      </c>
      <c r="H5" s="11">
        <v>2012</v>
      </c>
      <c r="I5" s="13" t="s">
        <v>8</v>
      </c>
    </row>
    <row r="6" spans="2:9" ht="15.75" customHeight="1">
      <c r="B6" s="14" t="s">
        <v>9</v>
      </c>
      <c r="C6" s="15"/>
      <c r="D6" s="16">
        <v>1</v>
      </c>
      <c r="E6" s="17" t="s">
        <v>10</v>
      </c>
      <c r="F6" s="17" t="s">
        <v>11</v>
      </c>
      <c r="G6" s="17" t="s">
        <v>12</v>
      </c>
      <c r="H6" s="18">
        <v>1706.85</v>
      </c>
      <c r="I6" s="19">
        <f>H6/12</f>
        <v>142.23749999999998</v>
      </c>
    </row>
    <row r="7" spans="2:9" ht="12.75">
      <c r="B7" s="20"/>
      <c r="C7" s="21"/>
      <c r="D7" s="22">
        <v>2</v>
      </c>
      <c r="E7" s="17" t="s">
        <v>13</v>
      </c>
      <c r="F7" s="23"/>
      <c r="G7" s="17" t="s">
        <v>14</v>
      </c>
      <c r="H7" s="24">
        <v>6627</v>
      </c>
      <c r="I7" s="19">
        <f aca="true" t="shared" si="0" ref="I7:I34">H7/12</f>
        <v>552.25</v>
      </c>
    </row>
    <row r="8" spans="2:9" ht="12.75">
      <c r="B8" s="20"/>
      <c r="C8" s="21"/>
      <c r="D8" s="22">
        <v>3</v>
      </c>
      <c r="E8" s="17" t="s">
        <v>15</v>
      </c>
      <c r="F8" s="23"/>
      <c r="G8" s="23" t="s">
        <v>16</v>
      </c>
      <c r="H8" s="24">
        <v>1449</v>
      </c>
      <c r="I8" s="19">
        <f t="shared" si="0"/>
        <v>120.75</v>
      </c>
    </row>
    <row r="9" spans="2:9" ht="12.75">
      <c r="B9" s="20"/>
      <c r="C9" s="21"/>
      <c r="D9" s="22">
        <v>4</v>
      </c>
      <c r="E9" s="17" t="s">
        <v>17</v>
      </c>
      <c r="F9" s="23"/>
      <c r="G9" s="23" t="s">
        <v>18</v>
      </c>
      <c r="H9" s="24">
        <v>2360</v>
      </c>
      <c r="I9" s="19">
        <f t="shared" si="0"/>
        <v>196.66666666666666</v>
      </c>
    </row>
    <row r="10" spans="2:9" ht="13.5" customHeight="1">
      <c r="B10" s="20"/>
      <c r="C10" s="21"/>
      <c r="D10" s="22">
        <v>5</v>
      </c>
      <c r="E10" s="17" t="s">
        <v>19</v>
      </c>
      <c r="F10" s="23"/>
      <c r="G10" s="23" t="s">
        <v>20</v>
      </c>
      <c r="H10" s="24">
        <v>23282</v>
      </c>
      <c r="I10" s="19">
        <f t="shared" si="0"/>
        <v>1940.1666666666667</v>
      </c>
    </row>
    <row r="11" spans="2:9" ht="12.75">
      <c r="B11" s="20" t="s">
        <v>21</v>
      </c>
      <c r="C11" s="21"/>
      <c r="D11" s="22">
        <v>6</v>
      </c>
      <c r="E11" s="23" t="s">
        <v>22</v>
      </c>
      <c r="F11" s="23"/>
      <c r="G11" s="23" t="s">
        <v>23</v>
      </c>
      <c r="H11" s="24">
        <v>947</v>
      </c>
      <c r="I11" s="19">
        <f t="shared" si="0"/>
        <v>78.91666666666667</v>
      </c>
    </row>
    <row r="12" spans="2:10" ht="12.75">
      <c r="B12" s="20" t="s">
        <v>24</v>
      </c>
      <c r="C12" s="21"/>
      <c r="D12" s="22">
        <v>7</v>
      </c>
      <c r="E12" s="23" t="s">
        <v>25</v>
      </c>
      <c r="F12" s="23"/>
      <c r="G12" s="23" t="s">
        <v>26</v>
      </c>
      <c r="H12" s="24">
        <v>2356</v>
      </c>
      <c r="I12" s="19">
        <f t="shared" si="0"/>
        <v>196.33333333333334</v>
      </c>
      <c r="J12" s="25"/>
    </row>
    <row r="13" spans="2:9" ht="12.75">
      <c r="B13" s="20" t="s">
        <v>27</v>
      </c>
      <c r="C13" s="21"/>
      <c r="D13" s="22">
        <v>8</v>
      </c>
      <c r="E13" s="23" t="s">
        <v>28</v>
      </c>
      <c r="F13" s="23"/>
      <c r="G13" s="23" t="s">
        <v>29</v>
      </c>
      <c r="H13" s="24"/>
      <c r="I13" s="19">
        <f t="shared" si="0"/>
        <v>0</v>
      </c>
    </row>
    <row r="14" spans="2:9" ht="12.75">
      <c r="B14" s="20"/>
      <c r="C14" s="21"/>
      <c r="D14" s="22"/>
      <c r="E14" s="23" t="s">
        <v>30</v>
      </c>
      <c r="F14" s="23"/>
      <c r="G14" s="24" t="s">
        <v>31</v>
      </c>
      <c r="H14" s="24">
        <v>44250</v>
      </c>
      <c r="I14" s="19">
        <f t="shared" si="0"/>
        <v>3687.5</v>
      </c>
    </row>
    <row r="15" spans="2:9" ht="12.75">
      <c r="B15" s="20" t="s">
        <v>32</v>
      </c>
      <c r="C15" s="21"/>
      <c r="D15" s="22">
        <v>9</v>
      </c>
      <c r="E15" s="23" t="s">
        <v>33</v>
      </c>
      <c r="F15" s="23"/>
      <c r="G15" s="24" t="s">
        <v>34</v>
      </c>
      <c r="H15" s="24">
        <v>22016</v>
      </c>
      <c r="I15" s="19">
        <f t="shared" si="0"/>
        <v>1834.6666666666667</v>
      </c>
    </row>
    <row r="16" spans="2:9" ht="12.75">
      <c r="B16" s="20" t="s">
        <v>35</v>
      </c>
      <c r="C16" s="21"/>
      <c r="D16" s="22">
        <v>10</v>
      </c>
      <c r="E16" s="23" t="s">
        <v>36</v>
      </c>
      <c r="F16" s="23"/>
      <c r="G16" s="24" t="s">
        <v>37</v>
      </c>
      <c r="H16" s="24">
        <v>115355</v>
      </c>
      <c r="I16" s="19">
        <f t="shared" si="0"/>
        <v>9612.916666666666</v>
      </c>
    </row>
    <row r="17" spans="2:9" ht="12.75">
      <c r="B17" s="20"/>
      <c r="C17" s="21"/>
      <c r="D17" s="22">
        <v>11</v>
      </c>
      <c r="E17" s="23" t="s">
        <v>38</v>
      </c>
      <c r="F17" s="23"/>
      <c r="G17" s="24" t="s">
        <v>39</v>
      </c>
      <c r="H17" s="24">
        <v>19276</v>
      </c>
      <c r="I17" s="19">
        <f t="shared" si="0"/>
        <v>1606.3333333333333</v>
      </c>
    </row>
    <row r="18" spans="2:9" ht="12.75">
      <c r="B18" s="20"/>
      <c r="C18" s="21"/>
      <c r="D18" s="22">
        <v>12</v>
      </c>
      <c r="E18" s="23" t="s">
        <v>40</v>
      </c>
      <c r="F18" s="23"/>
      <c r="G18" s="24" t="s">
        <v>41</v>
      </c>
      <c r="H18" s="24">
        <v>345</v>
      </c>
      <c r="I18" s="19">
        <f t="shared" si="0"/>
        <v>28.75</v>
      </c>
    </row>
    <row r="19" spans="2:9" ht="12.75">
      <c r="B19" s="20"/>
      <c r="C19" s="21"/>
      <c r="D19" s="22">
        <v>13</v>
      </c>
      <c r="E19" s="23" t="s">
        <v>42</v>
      </c>
      <c r="F19" s="23"/>
      <c r="G19" s="24"/>
      <c r="H19" s="24">
        <v>142274</v>
      </c>
      <c r="I19" s="19">
        <f t="shared" si="0"/>
        <v>11856.166666666666</v>
      </c>
    </row>
    <row r="20" spans="2:9" ht="12.75">
      <c r="B20" s="26"/>
      <c r="C20" s="27"/>
      <c r="D20" s="22">
        <v>14</v>
      </c>
      <c r="E20" s="23" t="s">
        <v>43</v>
      </c>
      <c r="F20" s="23"/>
      <c r="G20" s="24" t="s">
        <v>44</v>
      </c>
      <c r="H20" s="24">
        <v>24749</v>
      </c>
      <c r="I20" s="19">
        <f t="shared" si="0"/>
        <v>2062.4166666666665</v>
      </c>
    </row>
    <row r="21" spans="2:9" ht="12.75">
      <c r="B21" s="26"/>
      <c r="C21" s="27"/>
      <c r="D21" s="22"/>
      <c r="E21" s="23"/>
      <c r="F21" s="23"/>
      <c r="G21" s="24" t="s">
        <v>45</v>
      </c>
      <c r="H21" s="24"/>
      <c r="I21" s="19">
        <f t="shared" si="0"/>
        <v>0</v>
      </c>
    </row>
    <row r="22" spans="2:9" ht="12.75">
      <c r="B22" s="26"/>
      <c r="C22" s="27"/>
      <c r="D22" s="22">
        <v>15</v>
      </c>
      <c r="E22" s="23" t="s">
        <v>46</v>
      </c>
      <c r="F22" s="23"/>
      <c r="G22" s="24" t="s">
        <v>47</v>
      </c>
      <c r="H22" s="24">
        <v>156557</v>
      </c>
      <c r="I22" s="19">
        <f t="shared" si="0"/>
        <v>13046.416666666666</v>
      </c>
    </row>
    <row r="23" spans="2:9" ht="12.75">
      <c r="B23" s="26"/>
      <c r="C23" s="27"/>
      <c r="D23" s="22">
        <v>16</v>
      </c>
      <c r="E23" s="23" t="s">
        <v>48</v>
      </c>
      <c r="F23" s="23"/>
      <c r="G23" s="24" t="s">
        <v>49</v>
      </c>
      <c r="H23" s="24">
        <v>41652</v>
      </c>
      <c r="I23" s="19">
        <f t="shared" si="0"/>
        <v>3471</v>
      </c>
    </row>
    <row r="24" spans="2:9" ht="12.75">
      <c r="B24" s="26"/>
      <c r="C24" s="27"/>
      <c r="D24" s="22"/>
      <c r="E24" s="23"/>
      <c r="F24" s="23"/>
      <c r="G24" s="24" t="s">
        <v>50</v>
      </c>
      <c r="H24" s="24">
        <v>106500</v>
      </c>
      <c r="I24" s="19">
        <f t="shared" si="0"/>
        <v>8875</v>
      </c>
    </row>
    <row r="25" spans="2:9" ht="12.75">
      <c r="B25" s="26"/>
      <c r="C25" s="27"/>
      <c r="D25" s="22">
        <v>17</v>
      </c>
      <c r="E25" s="23" t="s">
        <v>51</v>
      </c>
      <c r="F25" s="23"/>
      <c r="G25" s="24" t="s">
        <v>52</v>
      </c>
      <c r="H25" s="24">
        <v>143948</v>
      </c>
      <c r="I25" s="19">
        <f t="shared" si="0"/>
        <v>11995.666666666666</v>
      </c>
    </row>
    <row r="26" spans="2:9" ht="12.75">
      <c r="B26" s="26"/>
      <c r="C26" s="27"/>
      <c r="D26" s="22">
        <v>18</v>
      </c>
      <c r="E26" s="23" t="s">
        <v>53</v>
      </c>
      <c r="F26" s="23"/>
      <c r="G26" s="24" t="s">
        <v>54</v>
      </c>
      <c r="H26" s="24">
        <v>4856.4</v>
      </c>
      <c r="I26" s="19">
        <f t="shared" si="0"/>
        <v>404.7</v>
      </c>
    </row>
    <row r="27" spans="2:9" ht="12.75">
      <c r="B27" s="26"/>
      <c r="C27" s="27"/>
      <c r="D27" s="22">
        <v>19</v>
      </c>
      <c r="E27" s="23" t="s">
        <v>55</v>
      </c>
      <c r="F27" s="23"/>
      <c r="G27" s="24" t="s">
        <v>56</v>
      </c>
      <c r="H27" s="24">
        <v>48165</v>
      </c>
      <c r="I27" s="19">
        <f t="shared" si="0"/>
        <v>4013.75</v>
      </c>
    </row>
    <row r="28" spans="2:9" ht="12.75">
      <c r="B28" s="26"/>
      <c r="C28" s="27"/>
      <c r="D28" s="22">
        <v>20</v>
      </c>
      <c r="E28" s="23" t="s">
        <v>57</v>
      </c>
      <c r="F28" s="23" t="s">
        <v>58</v>
      </c>
      <c r="G28" s="24" t="s">
        <v>59</v>
      </c>
      <c r="H28" s="24">
        <v>5295</v>
      </c>
      <c r="I28" s="19">
        <f t="shared" si="0"/>
        <v>441.25</v>
      </c>
    </row>
    <row r="29" spans="2:9" ht="12.75">
      <c r="B29" s="26"/>
      <c r="C29" s="27"/>
      <c r="D29" s="22">
        <v>21</v>
      </c>
      <c r="E29" s="23" t="s">
        <v>60</v>
      </c>
      <c r="F29" s="23"/>
      <c r="G29" s="24" t="s">
        <v>61</v>
      </c>
      <c r="H29" s="24">
        <v>56.26</v>
      </c>
      <c r="I29" s="19">
        <f t="shared" si="0"/>
        <v>4.6883333333333335</v>
      </c>
    </row>
    <row r="30" spans="2:9" ht="12.75">
      <c r="B30" s="26"/>
      <c r="C30" s="27"/>
      <c r="D30" s="22">
        <v>22</v>
      </c>
      <c r="E30" s="23" t="s">
        <v>62</v>
      </c>
      <c r="F30" s="23"/>
      <c r="G30" s="24" t="s">
        <v>63</v>
      </c>
      <c r="H30" s="24">
        <v>1259.24</v>
      </c>
      <c r="I30" s="19">
        <f t="shared" si="0"/>
        <v>104.93666666666667</v>
      </c>
    </row>
    <row r="31" spans="2:9" ht="12.75">
      <c r="B31" s="26"/>
      <c r="C31" s="27"/>
      <c r="D31" s="22">
        <v>23</v>
      </c>
      <c r="E31" s="23" t="s">
        <v>64</v>
      </c>
      <c r="F31" s="23" t="s">
        <v>65</v>
      </c>
      <c r="G31" s="24" t="s">
        <v>66</v>
      </c>
      <c r="H31" s="24">
        <v>2840</v>
      </c>
      <c r="I31" s="19">
        <f t="shared" si="0"/>
        <v>236.66666666666666</v>
      </c>
    </row>
    <row r="32" spans="2:9" ht="12.75">
      <c r="B32" s="26"/>
      <c r="C32" s="27"/>
      <c r="D32" s="22">
        <v>24</v>
      </c>
      <c r="E32" s="23" t="s">
        <v>67</v>
      </c>
      <c r="F32" s="23" t="s">
        <v>68</v>
      </c>
      <c r="G32" s="24" t="s">
        <v>69</v>
      </c>
      <c r="H32" s="24">
        <v>625</v>
      </c>
      <c r="I32" s="19">
        <f t="shared" si="0"/>
        <v>52.083333333333336</v>
      </c>
    </row>
    <row r="33" spans="2:9" ht="12.75">
      <c r="B33" s="26"/>
      <c r="C33" s="27"/>
      <c r="D33" s="22">
        <v>25</v>
      </c>
      <c r="E33" s="23" t="s">
        <v>70</v>
      </c>
      <c r="F33" s="23"/>
      <c r="G33" s="24" t="s">
        <v>71</v>
      </c>
      <c r="H33" s="24">
        <v>293</v>
      </c>
      <c r="I33" s="19">
        <f t="shared" si="0"/>
        <v>24.416666666666668</v>
      </c>
    </row>
    <row r="34" spans="2:9" ht="12.75">
      <c r="B34" s="26"/>
      <c r="C34" s="27"/>
      <c r="D34" s="22">
        <v>26</v>
      </c>
      <c r="E34" s="23" t="s">
        <v>72</v>
      </c>
      <c r="F34" s="23"/>
      <c r="G34" s="24" t="s">
        <v>73</v>
      </c>
      <c r="H34" s="24">
        <v>129449</v>
      </c>
      <c r="I34" s="19">
        <f t="shared" si="0"/>
        <v>10787.416666666666</v>
      </c>
    </row>
    <row r="35" spans="2:9" ht="12.75">
      <c r="B35" s="26"/>
      <c r="C35" s="27"/>
      <c r="D35" s="22"/>
      <c r="E35" s="23" t="s">
        <v>74</v>
      </c>
      <c r="F35" s="23"/>
      <c r="G35" s="23"/>
      <c r="H35" s="28">
        <f>SUM(H6:H34)</f>
        <v>1048488.75</v>
      </c>
      <c r="I35" s="29">
        <f>H35/12</f>
        <v>87374.0625</v>
      </c>
    </row>
    <row r="36" spans="2:9" ht="12.75">
      <c r="B36" s="26"/>
      <c r="C36" s="27"/>
      <c r="D36" s="22">
        <v>27</v>
      </c>
      <c r="E36" s="23" t="s">
        <v>75</v>
      </c>
      <c r="F36" s="23"/>
      <c r="G36" s="23" t="s">
        <v>76</v>
      </c>
      <c r="H36" s="30">
        <v>104848</v>
      </c>
      <c r="I36" s="19">
        <f>H36/12</f>
        <v>8737.333333333334</v>
      </c>
    </row>
    <row r="37" spans="2:9" ht="12.75">
      <c r="B37" s="26"/>
      <c r="C37" s="27"/>
      <c r="D37" s="22">
        <v>28</v>
      </c>
      <c r="E37" s="23" t="s">
        <v>77</v>
      </c>
      <c r="F37" s="23"/>
      <c r="G37" s="23" t="s">
        <v>78</v>
      </c>
      <c r="H37" s="30">
        <v>18458</v>
      </c>
      <c r="I37" s="19">
        <f>H37/12</f>
        <v>1538.1666666666667</v>
      </c>
    </row>
    <row r="38" spans="2:9" ht="12.75">
      <c r="B38" s="20"/>
      <c r="C38" s="21"/>
      <c r="D38" s="31"/>
      <c r="E38" s="31" t="s">
        <v>79</v>
      </c>
      <c r="F38" s="31"/>
      <c r="G38" s="22"/>
      <c r="H38" s="32">
        <f>SUM(H35:H37)</f>
        <v>1171794.75</v>
      </c>
      <c r="I38" s="33">
        <f>SUM(I35:I37)</f>
        <v>97649.5625</v>
      </c>
    </row>
    <row r="39" spans="2:9" ht="12.75">
      <c r="B39" s="7" t="s">
        <v>80</v>
      </c>
      <c r="C39" s="7"/>
      <c r="D39" s="7"/>
      <c r="E39" s="7"/>
      <c r="F39" s="7"/>
      <c r="G39" s="7"/>
      <c r="H39" s="6">
        <v>1041574</v>
      </c>
      <c r="I39" s="7">
        <v>86797</v>
      </c>
    </row>
    <row r="40" spans="2:8" ht="12.75">
      <c r="B40" t="s">
        <v>81</v>
      </c>
      <c r="H40" s="34">
        <v>966598</v>
      </c>
    </row>
    <row r="41" spans="2:8" s="35" customFormat="1" ht="12.75">
      <c r="B41" s="35" t="s">
        <v>82</v>
      </c>
      <c r="H41" s="36">
        <v>22479</v>
      </c>
    </row>
    <row r="42" spans="2:8" ht="12.75">
      <c r="B42" t="s">
        <v>83</v>
      </c>
      <c r="G42" t="s">
        <v>84</v>
      </c>
      <c r="H42" s="37">
        <v>19.3</v>
      </c>
    </row>
    <row r="43" spans="2:8" ht="12.75">
      <c r="B43" t="s">
        <v>85</v>
      </c>
      <c r="H43" s="37">
        <f>H38/12/4757.3</f>
        <v>20.52625701553402</v>
      </c>
    </row>
    <row r="44" spans="2:8" ht="13.5" customHeight="1">
      <c r="B44" t="s">
        <v>86</v>
      </c>
      <c r="H44" s="34">
        <f>H39-H38</f>
        <v>-130220.75</v>
      </c>
    </row>
    <row r="45" spans="2:8" ht="13.5" customHeight="1">
      <c r="B45" t="s">
        <v>87</v>
      </c>
      <c r="H45" s="34">
        <f>H40-H38</f>
        <v>-205196.75</v>
      </c>
    </row>
    <row r="46" spans="2:11" ht="14.25" customHeight="1">
      <c r="B46" s="38" t="s">
        <v>88</v>
      </c>
      <c r="C46" s="38"/>
      <c r="D46" s="38"/>
      <c r="E46" s="39"/>
      <c r="F46" s="38"/>
      <c r="G46" s="39">
        <v>1353188.89</v>
      </c>
      <c r="H46" s="38"/>
      <c r="I46" s="7"/>
      <c r="J46" s="7"/>
      <c r="K46" s="7"/>
    </row>
    <row r="47" spans="2:11" ht="12.75">
      <c r="B47" s="40" t="s">
        <v>89</v>
      </c>
      <c r="C47" s="40"/>
      <c r="D47" s="40">
        <v>24</v>
      </c>
      <c r="E47" s="41" t="s">
        <v>90</v>
      </c>
      <c r="F47" s="42"/>
      <c r="G47" s="40" t="s">
        <v>91</v>
      </c>
      <c r="H47" s="43"/>
      <c r="I47" s="40"/>
      <c r="J47" s="40"/>
      <c r="K47" s="40"/>
    </row>
    <row r="48" spans="2:11" ht="12.75">
      <c r="B48" s="40" t="s">
        <v>92</v>
      </c>
      <c r="C48" s="40"/>
      <c r="D48" s="40"/>
      <c r="E48" s="41" t="s">
        <v>93</v>
      </c>
      <c r="F48" s="40"/>
      <c r="G48" s="40" t="s">
        <v>94</v>
      </c>
      <c r="H48" s="43"/>
      <c r="I48" s="40"/>
      <c r="J48" s="40"/>
      <c r="K48" s="40"/>
    </row>
    <row r="49" spans="2:11" ht="12.75">
      <c r="B49" s="44" t="s">
        <v>95</v>
      </c>
      <c r="C49" s="40"/>
      <c r="D49" s="40"/>
      <c r="E49" s="41"/>
      <c r="F49" s="40"/>
      <c r="G49" s="40" t="s">
        <v>96</v>
      </c>
      <c r="H49" s="43"/>
      <c r="I49" s="40"/>
      <c r="J49" s="40"/>
      <c r="K49" s="40"/>
    </row>
    <row r="50" spans="1:9" ht="12.75">
      <c r="A50" s="45" t="s">
        <v>97</v>
      </c>
      <c r="B50" s="46" t="s">
        <v>98</v>
      </c>
      <c r="C50" s="46"/>
      <c r="D50" s="47"/>
      <c r="E50" s="44" t="s">
        <v>99</v>
      </c>
      <c r="F50" s="5"/>
      <c r="G50" s="44"/>
      <c r="H50" s="46"/>
      <c r="I50" s="48"/>
    </row>
    <row r="51" spans="1:9" ht="12.75">
      <c r="A51" s="45"/>
      <c r="B51" s="46" t="s">
        <v>100</v>
      </c>
      <c r="C51" s="46"/>
      <c r="D51" s="47"/>
      <c r="E51" s="37" t="s">
        <v>101</v>
      </c>
      <c r="F51" s="4"/>
      <c r="G51" s="46"/>
      <c r="H51" s="46" t="s">
        <v>102</v>
      </c>
      <c r="I51" s="48"/>
    </row>
    <row r="52" spans="1:9" ht="12.75">
      <c r="A52" s="45"/>
      <c r="B52" s="46"/>
      <c r="C52" s="46"/>
      <c r="D52" s="47"/>
      <c r="E52" s="37"/>
      <c r="F52" s="4"/>
      <c r="G52" s="46"/>
      <c r="H52" s="46"/>
      <c r="I52" s="48"/>
    </row>
    <row r="53" spans="2:11" ht="18.75" customHeight="1">
      <c r="B53" s="49"/>
      <c r="C53" s="49"/>
      <c r="D53" s="7"/>
      <c r="E53" s="7"/>
      <c r="F53" s="49"/>
      <c r="G53" s="7"/>
      <c r="H53" s="50"/>
      <c r="I53" s="51"/>
      <c r="J53" s="7"/>
      <c r="K53" s="7"/>
    </row>
    <row r="54" spans="1:11" ht="12.75">
      <c r="A54" t="s">
        <v>103</v>
      </c>
      <c r="B54" s="6"/>
      <c r="C54" s="6"/>
      <c r="D54" s="6"/>
      <c r="E54" s="6"/>
      <c r="F54" s="6"/>
      <c r="G54" s="6"/>
      <c r="H54" s="6"/>
      <c r="I54" s="6"/>
      <c r="J54" s="46"/>
      <c r="K54" s="52"/>
    </row>
    <row r="55" spans="2:11" ht="12.75">
      <c r="B55" s="6"/>
      <c r="C55" s="6"/>
      <c r="D55" s="6"/>
      <c r="E55" s="6"/>
      <c r="F55" s="6"/>
      <c r="G55" s="6"/>
      <c r="H55" s="6"/>
      <c r="I55" s="46"/>
      <c r="J55" s="46"/>
      <c r="K55" s="52"/>
    </row>
    <row r="56" spans="2:11" ht="12.75">
      <c r="B56" s="53"/>
      <c r="C56" s="53"/>
      <c r="D56" s="53"/>
      <c r="E56" s="53"/>
      <c r="F56" s="53"/>
      <c r="G56" s="53"/>
      <c r="H56" s="53"/>
      <c r="I56" s="54"/>
      <c r="J56" s="53"/>
      <c r="K56" s="6"/>
    </row>
    <row r="57" spans="2:11" ht="12.75">
      <c r="B57" s="53"/>
      <c r="C57" s="53"/>
      <c r="D57" s="53"/>
      <c r="E57" s="53"/>
      <c r="F57" s="53"/>
      <c r="G57" s="53"/>
      <c r="H57" s="53"/>
      <c r="I57" s="54"/>
      <c r="J57" s="53"/>
      <c r="K57" s="7"/>
    </row>
    <row r="58" spans="2:11" ht="12.75">
      <c r="B58" s="54"/>
      <c r="C58" s="54"/>
      <c r="D58" s="53"/>
      <c r="E58" s="53"/>
      <c r="F58" s="53"/>
      <c r="G58" s="55"/>
      <c r="H58" s="53"/>
      <c r="I58" s="54"/>
      <c r="J58" s="53"/>
      <c r="K58" s="7"/>
    </row>
    <row r="59" spans="2:11" ht="12.75">
      <c r="B59" s="54"/>
      <c r="C59" s="54"/>
      <c r="D59" s="53"/>
      <c r="E59" s="53"/>
      <c r="F59" s="53"/>
      <c r="G59" s="53"/>
      <c r="H59" s="53"/>
      <c r="I59" s="54"/>
      <c r="J59" s="53"/>
      <c r="K59" s="7"/>
    </row>
    <row r="60" spans="2:11" ht="12.75">
      <c r="B60" s="54"/>
      <c r="C60" s="54"/>
      <c r="D60" s="53"/>
      <c r="E60" s="53"/>
      <c r="F60" s="53"/>
      <c r="G60" s="53"/>
      <c r="H60" s="53"/>
      <c r="I60" s="54"/>
      <c r="J60" s="53"/>
      <c r="K60" s="7"/>
    </row>
    <row r="61" spans="2:11" ht="12.75">
      <c r="B61" s="54"/>
      <c r="C61" s="54"/>
      <c r="D61" s="53"/>
      <c r="E61" s="53"/>
      <c r="F61" s="53"/>
      <c r="G61" s="53"/>
      <c r="H61" s="53"/>
      <c r="I61" s="54"/>
      <c r="J61" s="53"/>
      <c r="K61" s="7"/>
    </row>
    <row r="62" spans="2:11" ht="12.75">
      <c r="B62" s="54"/>
      <c r="C62" s="54"/>
      <c r="D62" s="53"/>
      <c r="E62" s="53"/>
      <c r="F62" s="53"/>
      <c r="G62" s="53"/>
      <c r="H62" s="53"/>
      <c r="I62" s="54"/>
      <c r="J62" s="53"/>
      <c r="K62" s="7"/>
    </row>
    <row r="63" spans="2:11" ht="12.75">
      <c r="B63" s="46"/>
      <c r="C63" s="46"/>
      <c r="D63" s="6"/>
      <c r="E63" s="6"/>
      <c r="F63" s="56"/>
      <c r="G63" s="6"/>
      <c r="H63" s="6"/>
      <c r="I63" s="6"/>
      <c r="J63" s="6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8" ht="12.75">
      <c r="B65" s="6"/>
      <c r="C65" s="6"/>
      <c r="D65" s="6"/>
      <c r="E65" s="6"/>
      <c r="F65" s="6"/>
      <c r="G65" s="6"/>
      <c r="H65" s="6"/>
    </row>
    <row r="66" spans="2:8" ht="12.75">
      <c r="B66" s="7"/>
      <c r="C66" s="7"/>
      <c r="D66" s="7"/>
      <c r="E66" s="7"/>
      <c r="F66" s="7"/>
      <c r="G66" s="7"/>
      <c r="H66" s="6"/>
    </row>
    <row r="67" spans="2:8" ht="12.75">
      <c r="B67" s="7"/>
      <c r="C67" s="7"/>
      <c r="D67" s="57"/>
      <c r="E67" s="57"/>
      <c r="F67" s="57"/>
      <c r="G67" s="57"/>
      <c r="H67" s="6"/>
    </row>
    <row r="68" spans="2:8" ht="12.75">
      <c r="B68" s="7"/>
      <c r="C68" s="7"/>
      <c r="D68" s="7"/>
      <c r="E68" s="7"/>
      <c r="F68" s="7"/>
      <c r="G68" s="7"/>
      <c r="H68" s="6"/>
    </row>
    <row r="69" spans="2:8" ht="12.75">
      <c r="B69" s="7"/>
      <c r="C69" s="7"/>
      <c r="D69" s="57"/>
      <c r="E69" s="57"/>
      <c r="F69" s="57"/>
      <c r="G69" s="57"/>
      <c r="H69" s="6"/>
    </row>
  </sheetData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dcterms:created xsi:type="dcterms:W3CDTF">1996-10-08T23:32:33Z</dcterms:created>
  <dcterms:modified xsi:type="dcterms:W3CDTF">2013-10-17T10:01:13Z</dcterms:modified>
  <cp:category/>
  <cp:version/>
  <cp:contentType/>
  <cp:contentStatus/>
</cp:coreProperties>
</file>