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<sst xmlns="http://schemas.openxmlformats.org/spreadsheetml/2006/main" count="93" uniqueCount="93">
  <si>
    <t>ОБСЛУЖИВАЮЩАЯ  ОРГАНИЗАЦИЯ</t>
  </si>
  <si>
    <t xml:space="preserve"> ООО " Комфорт"</t>
  </si>
  <si>
    <t>ОТЧЕТ о выполнении договора управления Многоквартирным домом  2011 г</t>
  </si>
  <si>
    <t xml:space="preserve">             (   1966г)                     г. КОЛА  ПР . МИРОНОВА Д .9</t>
  </si>
  <si>
    <t>квартир 78 ,лицевых счетов- 80, жильцов-135</t>
  </si>
  <si>
    <t>ОБЩАЯ ПЛОЩАДЬ ЖИЛОГО ДОМА</t>
  </si>
  <si>
    <t xml:space="preserve">муниципальных в т ч </t>
  </si>
  <si>
    <t>нежилое магазин</t>
  </si>
  <si>
    <t>приватизированных</t>
  </si>
  <si>
    <t>в т ч давыдова</t>
  </si>
  <si>
    <t>СОДЕРЖАНИЕ ОБЩЕГО ИМУЩЕСТВА</t>
  </si>
  <si>
    <t>ВИД РАБОТ</t>
  </si>
  <si>
    <t>ФАКТ 7 мес</t>
  </si>
  <si>
    <t>в месяц</t>
  </si>
  <si>
    <t xml:space="preserve">текущий ремонт:      </t>
  </si>
  <si>
    <t>тек рем  водоотведения(подвал)</t>
  </si>
  <si>
    <t>2 п м(1,5,9,13,17)</t>
  </si>
  <si>
    <t>тек рем системы  водоснабжения (розл)</t>
  </si>
  <si>
    <t xml:space="preserve"> 8 п м( д 63 труба)</t>
  </si>
  <si>
    <t>замена стояков ХВ ГВ(20 час/3чел)</t>
  </si>
  <si>
    <t>2,3,6,7 ;62,66,67 работа</t>
  </si>
  <si>
    <t>тек рем конструктивов</t>
  </si>
  <si>
    <t xml:space="preserve">крыльцо под №2,3  </t>
  </si>
  <si>
    <t>(цемент,работа)</t>
  </si>
  <si>
    <t xml:space="preserve">подготовка к отоп </t>
  </si>
  <si>
    <t xml:space="preserve">тек рем теплоцентра                                    </t>
  </si>
  <si>
    <t>краны муфты</t>
  </si>
  <si>
    <t>сезону</t>
  </si>
  <si>
    <t>тек рем системы отопления</t>
  </si>
  <si>
    <t>вентиля 15 -4 шт</t>
  </si>
  <si>
    <t xml:space="preserve">тек рем подвал                                              </t>
  </si>
  <si>
    <t>изоляция  ГВС 20 п м</t>
  </si>
  <si>
    <t>чистка промывка опрессовка регули-</t>
  </si>
  <si>
    <t>рование системы отопления</t>
  </si>
  <si>
    <t>тех обслуживание :</t>
  </si>
  <si>
    <t>обсл вент каналов</t>
  </si>
  <si>
    <t>по заявкам</t>
  </si>
  <si>
    <t xml:space="preserve">вывоз мусора </t>
  </si>
  <si>
    <t>контейнера</t>
  </si>
  <si>
    <t>вывоз мусора крупногабарита</t>
  </si>
  <si>
    <t>усл автотраснпорта</t>
  </si>
  <si>
    <t xml:space="preserve">санитарное содежание МОП и террит.     </t>
  </si>
  <si>
    <t>моющие ср-ва инструменты</t>
  </si>
  <si>
    <t xml:space="preserve">содержание  дворника    </t>
  </si>
  <si>
    <t>зарпл. + налоги</t>
  </si>
  <si>
    <t xml:space="preserve">песок  на подсыпку в зимнее время </t>
  </si>
  <si>
    <t xml:space="preserve">зимнее время </t>
  </si>
  <si>
    <t>замена стекол  под"езды</t>
  </si>
  <si>
    <t xml:space="preserve">4 м2  (№3 под) </t>
  </si>
  <si>
    <t xml:space="preserve">ремонт  входных дверей  под №3        </t>
  </si>
  <si>
    <t>сварка    доводчик</t>
  </si>
  <si>
    <t xml:space="preserve">поверка манометров </t>
  </si>
  <si>
    <t>подвал</t>
  </si>
  <si>
    <t>содержание  аварийной службы                      (АДС + авр слесаря)</t>
  </si>
  <si>
    <t xml:space="preserve">обсл. внутрид инжен  оборуд.эл. сетей  </t>
  </si>
  <si>
    <t>з пл элек +налоги</t>
  </si>
  <si>
    <t xml:space="preserve">ремонт МОП ,    забор                              эл лам поч ящик  плафоны                             </t>
  </si>
  <si>
    <t xml:space="preserve">содержание  техн.персонала                  </t>
  </si>
  <si>
    <t>спец. одежда  оснастка</t>
  </si>
  <si>
    <t>Т.О. и сод  вн сетей обор ГВС  ХВС</t>
  </si>
  <si>
    <t>зарпл. сан техника</t>
  </si>
  <si>
    <t>сетей колодцев  ж дома</t>
  </si>
  <si>
    <t>налоги</t>
  </si>
  <si>
    <t xml:space="preserve">дератизация                                           </t>
  </si>
  <si>
    <t>контейненрных  площад</t>
  </si>
  <si>
    <t>учетно расч. Обсл. Обработка ЕПД  льгот</t>
  </si>
  <si>
    <t>программы з. пл + налоги</t>
  </si>
  <si>
    <t>обсл сетей ВДГО</t>
  </si>
  <si>
    <t>обсл газ сетей</t>
  </si>
  <si>
    <t>экология</t>
  </si>
  <si>
    <t>сточных вод</t>
  </si>
  <si>
    <t>ИТОГО:</t>
  </si>
  <si>
    <t>управленческие расходы</t>
  </si>
  <si>
    <t xml:space="preserve">услуги УК </t>
  </si>
  <si>
    <t>ВСЕГО:</t>
  </si>
  <si>
    <t>Начислено по тарифу  за содержание и ремонт за 7 мес 2011 г</t>
  </si>
  <si>
    <t>оплачено населением техобсл</t>
  </si>
  <si>
    <t>СТАВКА ПО ТАРИФУ</t>
  </si>
  <si>
    <t>на 1 м2</t>
  </si>
  <si>
    <t>Фактическая  стоимость  содержания 1 м2 с  01.06.2011 по 31.07.2011</t>
  </si>
  <si>
    <t xml:space="preserve">                                                                 с  01.08.2011по 31.12.2011 г</t>
  </si>
  <si>
    <t>Финансовый результат  по начислению тех обсл</t>
  </si>
  <si>
    <t>Финансовый результат  по оплате  тех обсл</t>
  </si>
  <si>
    <t>ВСЕГО Задолженность</t>
  </si>
  <si>
    <t xml:space="preserve">по коммунальным услугам  на 01.01.2012 г </t>
  </si>
  <si>
    <t>в т ч газ</t>
  </si>
  <si>
    <t>кв пл</t>
  </si>
  <si>
    <t xml:space="preserve">эл энергия </t>
  </si>
  <si>
    <t xml:space="preserve">Подано исков </t>
  </si>
  <si>
    <t>2011г- 1122174,88</t>
  </si>
  <si>
    <t>уплачено по искам</t>
  </si>
  <si>
    <t xml:space="preserve"> </t>
  </si>
  <si>
    <t>Директор ООО "Комфорт"                            Малий А.И.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</si>
</sst>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</numFmts>
  <fonts count="10">
    <font>
      <sz val="10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sz val="14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80" fontId="0" fillId="0" borderId="0" xfId="18" applyNumberFormat="1" applyFont="1" applyBorder="1" applyAlignment="1">
      <alignment/>
    </xf>
    <xf numFmtId="181" fontId="0" fillId="0" borderId="0" xfId="18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1" fontId="0" fillId="0" borderId="6" xfId="0" applyNumberFormat="1" applyBorder="1" applyAlignment="1">
      <alignment/>
    </xf>
    <xf numFmtId="0" fontId="7" fillId="0" borderId="7" xfId="0" applyFont="1" applyBorder="1" applyAlignment="1">
      <alignment/>
    </xf>
    <xf numFmtId="0" fontId="0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5" xfId="0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5" xfId="0" applyNumberFormat="1" applyBorder="1" applyAlignment="1">
      <alignment/>
    </xf>
    <xf numFmtId="0" fontId="5" fillId="0" borderId="5" xfId="0" applyFont="1" applyBorder="1" applyAlignment="1">
      <alignment/>
    </xf>
    <xf numFmtId="1" fontId="5" fillId="0" borderId="5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2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H7" sqref="H7"/>
    </sheetView>
  </sheetViews>
  <sheetFormatPr defaultColWidth="9.140625" defaultRowHeight="12.75"/>
  <cols>
    <col min="1" max="1" width="20.00390625" style="0" customWidth="1"/>
    <col min="2" max="2" width="9.421875" style="0" customWidth="1"/>
    <col min="3" max="3" width="37.421875" style="0" customWidth="1"/>
    <col min="4" max="4" width="25.7109375" style="0" customWidth="1"/>
    <col min="5" max="5" width="13.28125" style="0" customWidth="1"/>
    <col min="6" max="6" width="11.421875" style="0" customWidth="1"/>
  </cols>
  <sheetData>
    <row r="1" spans="1:4" ht="15.75">
      <c r="A1" s="1"/>
      <c r="B1" s="2" t="s">
        <v>0</v>
      </c>
      <c r="C1" s="2"/>
      <c r="D1" s="2" t="s">
        <v>1</v>
      </c>
    </row>
    <row r="2" spans="1:4" ht="18">
      <c r="A2" s="3" t="s">
        <v>2</v>
      </c>
      <c r="B2" s="3"/>
      <c r="C2" s="3"/>
      <c r="D2" s="3"/>
    </row>
    <row r="4" spans="1:4" ht="15.75">
      <c r="A4" s="4" t="s">
        <v>3</v>
      </c>
      <c r="B4" s="4"/>
      <c r="C4" s="4"/>
      <c r="D4" t="s">
        <v>4</v>
      </c>
    </row>
    <row r="5" spans="5:6" ht="12.75">
      <c r="E5" s="5"/>
      <c r="F5" s="5"/>
    </row>
    <row r="6" spans="1:6" ht="12.75">
      <c r="A6" s="6" t="s">
        <v>5</v>
      </c>
      <c r="B6" s="6"/>
      <c r="C6" s="6"/>
      <c r="D6" s="6">
        <v>3132.8</v>
      </c>
      <c r="E6" s="6"/>
      <c r="F6" s="7"/>
    </row>
    <row r="7" spans="1:6" ht="12.75">
      <c r="A7" s="7"/>
      <c r="B7" s="7"/>
      <c r="C7" s="8" t="s">
        <v>6</v>
      </c>
      <c r="D7" s="8">
        <v>829.1</v>
      </c>
      <c r="E7" s="8"/>
      <c r="F7" s="7"/>
    </row>
    <row r="8" spans="1:6" ht="12.75">
      <c r="A8" s="7"/>
      <c r="B8" s="7"/>
      <c r="C8" s="9" t="s">
        <v>7</v>
      </c>
      <c r="D8" s="9">
        <v>158.7</v>
      </c>
      <c r="E8" s="8"/>
      <c r="F8" s="7"/>
    </row>
    <row r="9" spans="1:6" ht="12.75">
      <c r="A9" s="7"/>
      <c r="B9" s="7"/>
      <c r="C9" s="8" t="s">
        <v>8</v>
      </c>
      <c r="D9" s="10">
        <v>2303.7</v>
      </c>
      <c r="E9" s="11"/>
      <c r="F9" s="7"/>
    </row>
    <row r="10" spans="1:6" ht="13.5" thickBot="1">
      <c r="A10" s="6"/>
      <c r="B10" s="6"/>
      <c r="C10" s="9" t="s">
        <v>9</v>
      </c>
      <c r="D10" s="9">
        <v>76.4</v>
      </c>
      <c r="E10" s="9"/>
      <c r="F10" s="7"/>
    </row>
    <row r="11" spans="1:6" ht="13.5" thickBot="1">
      <c r="A11" s="12"/>
      <c r="B11" s="13"/>
      <c r="C11" s="14" t="s">
        <v>10</v>
      </c>
      <c r="D11" s="14" t="s">
        <v>11</v>
      </c>
      <c r="E11" s="14" t="s">
        <v>12</v>
      </c>
      <c r="F11" s="15" t="s">
        <v>13</v>
      </c>
    </row>
    <row r="12" spans="1:6" ht="12.75">
      <c r="A12" s="16" t="s">
        <v>14</v>
      </c>
      <c r="B12" s="17">
        <v>1</v>
      </c>
      <c r="C12" s="18" t="s">
        <v>15</v>
      </c>
      <c r="D12" s="18" t="s">
        <v>16</v>
      </c>
      <c r="E12" s="19">
        <v>10289</v>
      </c>
      <c r="F12" s="20">
        <f>E12/7</f>
        <v>1469.857142857143</v>
      </c>
    </row>
    <row r="13" spans="1:6" ht="12.75">
      <c r="A13" s="21"/>
      <c r="B13" s="17">
        <v>2</v>
      </c>
      <c r="C13" s="18" t="s">
        <v>17</v>
      </c>
      <c r="D13" s="18" t="s">
        <v>18</v>
      </c>
      <c r="E13" s="19">
        <v>8928</v>
      </c>
      <c r="F13" s="20">
        <f aca="true" t="shared" si="0" ref="F13:F43">E13/7</f>
        <v>1275.4285714285713</v>
      </c>
    </row>
    <row r="14" spans="1:6" ht="12.75">
      <c r="A14" s="21"/>
      <c r="B14" s="17">
        <v>3</v>
      </c>
      <c r="C14" s="18" t="s">
        <v>19</v>
      </c>
      <c r="D14" s="18" t="s">
        <v>20</v>
      </c>
      <c r="E14" s="22">
        <v>14938</v>
      </c>
      <c r="F14" s="20">
        <f t="shared" si="0"/>
        <v>2134</v>
      </c>
    </row>
    <row r="15" spans="1:6" ht="12.75">
      <c r="A15" s="21"/>
      <c r="B15" s="17">
        <v>4</v>
      </c>
      <c r="C15" s="18" t="s">
        <v>21</v>
      </c>
      <c r="D15" s="18" t="s">
        <v>22</v>
      </c>
      <c r="E15" s="22">
        <v>1224</v>
      </c>
      <c r="F15" s="20">
        <f t="shared" si="0"/>
        <v>174.85714285714286</v>
      </c>
    </row>
    <row r="16" spans="1:6" ht="12.75">
      <c r="A16" s="21"/>
      <c r="B16" s="17"/>
      <c r="C16" s="18"/>
      <c r="D16" s="18" t="s">
        <v>23</v>
      </c>
      <c r="E16" s="19"/>
      <c r="F16" s="20"/>
    </row>
    <row r="17" spans="1:6" ht="12.75">
      <c r="A17" s="21" t="s">
        <v>24</v>
      </c>
      <c r="B17" s="17">
        <v>5</v>
      </c>
      <c r="C17" s="18" t="s">
        <v>25</v>
      </c>
      <c r="D17" s="18" t="s">
        <v>26</v>
      </c>
      <c r="E17" s="19">
        <v>2567</v>
      </c>
      <c r="F17" s="20">
        <f t="shared" si="0"/>
        <v>366.7142857142857</v>
      </c>
    </row>
    <row r="18" spans="1:6" ht="12.75">
      <c r="A18" s="21" t="s">
        <v>27</v>
      </c>
      <c r="B18" s="17">
        <v>6</v>
      </c>
      <c r="C18" s="18" t="s">
        <v>28</v>
      </c>
      <c r="D18" s="18" t="s">
        <v>29</v>
      </c>
      <c r="E18" s="19">
        <v>1991</v>
      </c>
      <c r="F18" s="20">
        <f t="shared" si="0"/>
        <v>284.42857142857144</v>
      </c>
    </row>
    <row r="19" spans="1:6" ht="12.75">
      <c r="A19" s="21"/>
      <c r="B19" s="17">
        <v>7</v>
      </c>
      <c r="C19" s="18" t="s">
        <v>30</v>
      </c>
      <c r="D19" s="18" t="s">
        <v>31</v>
      </c>
      <c r="E19" s="19">
        <v>8606</v>
      </c>
      <c r="F19" s="20">
        <f t="shared" si="0"/>
        <v>1229.4285714285713</v>
      </c>
    </row>
    <row r="20" spans="1:6" ht="12.75">
      <c r="A20" s="21"/>
      <c r="B20" s="17">
        <v>8</v>
      </c>
      <c r="C20" s="18" t="s">
        <v>32</v>
      </c>
      <c r="D20" s="18"/>
      <c r="E20" s="23"/>
      <c r="F20" s="20">
        <f t="shared" si="0"/>
        <v>0</v>
      </c>
    </row>
    <row r="21" spans="1:6" ht="12.75">
      <c r="A21" s="21"/>
      <c r="B21" s="17"/>
      <c r="C21" s="18" t="s">
        <v>33</v>
      </c>
      <c r="D21" s="18"/>
      <c r="E21" s="24">
        <v>44249</v>
      </c>
      <c r="F21" s="20">
        <f t="shared" si="0"/>
        <v>6321.285714285715</v>
      </c>
    </row>
    <row r="22" spans="1:6" ht="12.75">
      <c r="A22" s="21" t="s">
        <v>34</v>
      </c>
      <c r="B22" s="17">
        <v>9</v>
      </c>
      <c r="C22" s="18" t="s">
        <v>35</v>
      </c>
      <c r="D22" s="18" t="s">
        <v>36</v>
      </c>
      <c r="E22" s="19">
        <v>1905</v>
      </c>
      <c r="F22" s="20">
        <f t="shared" si="0"/>
        <v>272.14285714285717</v>
      </c>
    </row>
    <row r="23" spans="1:6" ht="12.75">
      <c r="A23" s="21"/>
      <c r="B23" s="17">
        <v>10</v>
      </c>
      <c r="C23" s="18" t="s">
        <v>37</v>
      </c>
      <c r="D23" s="18" t="s">
        <v>38</v>
      </c>
      <c r="E23" s="19">
        <v>29982</v>
      </c>
      <c r="F23" s="20">
        <f t="shared" si="0"/>
        <v>4283.142857142857</v>
      </c>
    </row>
    <row r="24" spans="1:6" ht="12.75">
      <c r="A24" s="21"/>
      <c r="B24" s="17">
        <v>11</v>
      </c>
      <c r="C24" s="18" t="s">
        <v>39</v>
      </c>
      <c r="D24" s="18" t="s">
        <v>40</v>
      </c>
      <c r="E24" s="19">
        <v>6335</v>
      </c>
      <c r="F24" s="20">
        <f t="shared" si="0"/>
        <v>905</v>
      </c>
    </row>
    <row r="25" spans="1:6" ht="12.75">
      <c r="A25" s="21"/>
      <c r="B25" s="17">
        <v>12</v>
      </c>
      <c r="C25" s="18" t="s">
        <v>41</v>
      </c>
      <c r="D25" s="18" t="s">
        <v>42</v>
      </c>
      <c r="E25" s="19">
        <v>3424</v>
      </c>
      <c r="F25" s="20">
        <f t="shared" si="0"/>
        <v>489.14285714285717</v>
      </c>
    </row>
    <row r="26" spans="1:6" ht="12.75">
      <c r="A26" s="21"/>
      <c r="B26" s="17">
        <v>13</v>
      </c>
      <c r="C26" s="18" t="s">
        <v>43</v>
      </c>
      <c r="D26" s="18" t="s">
        <v>44</v>
      </c>
      <c r="E26" s="19">
        <v>72040</v>
      </c>
      <c r="F26" s="20">
        <f t="shared" si="0"/>
        <v>10291.42857142857</v>
      </c>
    </row>
    <row r="27" spans="1:6" ht="12.75">
      <c r="A27" s="21"/>
      <c r="B27" s="17">
        <v>14</v>
      </c>
      <c r="C27" s="18" t="s">
        <v>45</v>
      </c>
      <c r="D27" s="18" t="s">
        <v>46</v>
      </c>
      <c r="E27" s="19">
        <v>440</v>
      </c>
      <c r="F27" s="20">
        <f t="shared" si="0"/>
        <v>62.857142857142854</v>
      </c>
    </row>
    <row r="28" spans="1:6" ht="12.75">
      <c r="A28" s="25"/>
      <c r="B28" s="17">
        <v>15</v>
      </c>
      <c r="C28" s="18" t="s">
        <v>47</v>
      </c>
      <c r="D28" s="18" t="s">
        <v>48</v>
      </c>
      <c r="E28" s="22">
        <v>1349</v>
      </c>
      <c r="F28" s="20">
        <f t="shared" si="0"/>
        <v>192.71428571428572</v>
      </c>
    </row>
    <row r="29" spans="1:6" ht="12.75">
      <c r="A29" s="25"/>
      <c r="B29" s="17">
        <v>16</v>
      </c>
      <c r="C29" s="18" t="s">
        <v>49</v>
      </c>
      <c r="D29" s="18" t="s">
        <v>50</v>
      </c>
      <c r="E29" s="19">
        <v>1324</v>
      </c>
      <c r="F29" s="20">
        <f t="shared" si="0"/>
        <v>189.14285714285714</v>
      </c>
    </row>
    <row r="30" spans="1:6" ht="12.75">
      <c r="A30" s="25"/>
      <c r="B30" s="17">
        <v>17</v>
      </c>
      <c r="C30" s="18" t="s">
        <v>51</v>
      </c>
      <c r="D30" s="18" t="s">
        <v>52</v>
      </c>
      <c r="E30" s="19">
        <v>566</v>
      </c>
      <c r="F30" s="20">
        <f t="shared" si="0"/>
        <v>80.85714285714286</v>
      </c>
    </row>
    <row r="31" spans="1:6" ht="12.75">
      <c r="A31" s="25"/>
      <c r="B31" s="24">
        <v>18</v>
      </c>
      <c r="C31" s="18" t="s">
        <v>53</v>
      </c>
      <c r="D31" s="18"/>
      <c r="E31" s="26">
        <f>28363+12709</f>
        <v>41072</v>
      </c>
      <c r="F31" s="20">
        <f t="shared" si="0"/>
        <v>5867.428571428572</v>
      </c>
    </row>
    <row r="32" spans="1:6" ht="12.75">
      <c r="A32" s="25"/>
      <c r="B32" s="24">
        <v>19</v>
      </c>
      <c r="C32" s="18" t="s">
        <v>54</v>
      </c>
      <c r="D32" s="18" t="s">
        <v>55</v>
      </c>
      <c r="E32" s="26">
        <v>32208</v>
      </c>
      <c r="F32" s="20">
        <f t="shared" si="0"/>
        <v>4601.142857142857</v>
      </c>
    </row>
    <row r="33" spans="1:6" ht="12.75">
      <c r="A33" s="25"/>
      <c r="B33" s="17">
        <v>20</v>
      </c>
      <c r="C33" s="18" t="s">
        <v>56</v>
      </c>
      <c r="D33" s="18"/>
      <c r="E33" s="19">
        <v>444</v>
      </c>
      <c r="F33" s="20">
        <f t="shared" si="0"/>
        <v>63.42857142857143</v>
      </c>
    </row>
    <row r="34" spans="1:6" ht="12.75">
      <c r="A34" s="25"/>
      <c r="B34" s="17">
        <v>21</v>
      </c>
      <c r="C34" s="18" t="s">
        <v>57</v>
      </c>
      <c r="D34" s="18" t="s">
        <v>58</v>
      </c>
      <c r="E34" s="26">
        <v>5870</v>
      </c>
      <c r="F34" s="20">
        <f t="shared" si="0"/>
        <v>838.5714285714286</v>
      </c>
    </row>
    <row r="35" spans="1:6" ht="12.75">
      <c r="A35" s="25"/>
      <c r="B35" s="24">
        <v>22</v>
      </c>
      <c r="C35" s="18" t="s">
        <v>59</v>
      </c>
      <c r="D35" s="18" t="s">
        <v>60</v>
      </c>
      <c r="E35" s="26">
        <v>56579</v>
      </c>
      <c r="F35" s="20">
        <f t="shared" si="0"/>
        <v>8082.714285714285</v>
      </c>
    </row>
    <row r="36" spans="1:6" ht="12.75">
      <c r="A36" s="25"/>
      <c r="B36" s="17"/>
      <c r="C36" s="18" t="s">
        <v>61</v>
      </c>
      <c r="D36" s="18" t="s">
        <v>62</v>
      </c>
      <c r="E36" s="19"/>
      <c r="F36" s="20">
        <f t="shared" si="0"/>
        <v>0</v>
      </c>
    </row>
    <row r="37" spans="1:6" ht="12.75">
      <c r="A37" s="25"/>
      <c r="B37" s="17">
        <v>23</v>
      </c>
      <c r="C37" s="18" t="s">
        <v>63</v>
      </c>
      <c r="D37" s="18" t="s">
        <v>64</v>
      </c>
      <c r="E37" s="19">
        <v>2288</v>
      </c>
      <c r="F37" s="20">
        <f t="shared" si="0"/>
        <v>326.85714285714283</v>
      </c>
    </row>
    <row r="38" spans="1:6" ht="12.75">
      <c r="A38" s="25"/>
      <c r="B38" s="24">
        <v>24</v>
      </c>
      <c r="C38" s="18" t="s">
        <v>65</v>
      </c>
      <c r="D38" s="18" t="s">
        <v>66</v>
      </c>
      <c r="E38" s="22">
        <v>25687</v>
      </c>
      <c r="F38" s="20">
        <f t="shared" si="0"/>
        <v>3669.5714285714284</v>
      </c>
    </row>
    <row r="39" spans="1:6" ht="12.75">
      <c r="A39" s="25"/>
      <c r="B39" s="17">
        <v>25</v>
      </c>
      <c r="C39" s="18" t="s">
        <v>67</v>
      </c>
      <c r="D39" s="18" t="s">
        <v>68</v>
      </c>
      <c r="E39" s="19">
        <v>16413</v>
      </c>
      <c r="F39" s="20">
        <f t="shared" si="0"/>
        <v>2344.714285714286</v>
      </c>
    </row>
    <row r="40" spans="1:6" ht="12.75">
      <c r="A40" s="25"/>
      <c r="B40" s="17">
        <v>27</v>
      </c>
      <c r="C40" s="18" t="s">
        <v>69</v>
      </c>
      <c r="D40" s="18" t="s">
        <v>70</v>
      </c>
      <c r="E40" s="27">
        <v>16</v>
      </c>
      <c r="F40" s="20">
        <f t="shared" si="0"/>
        <v>2.2857142857142856</v>
      </c>
    </row>
    <row r="41" spans="1:6" ht="12.75">
      <c r="A41" s="25"/>
      <c r="B41" s="17"/>
      <c r="C41" s="18" t="s">
        <v>71</v>
      </c>
      <c r="D41" s="18"/>
      <c r="E41" s="28">
        <f>SUM(E12:E40)</f>
        <v>390734</v>
      </c>
      <c r="F41" s="20">
        <f t="shared" si="0"/>
        <v>55819.142857142855</v>
      </c>
    </row>
    <row r="42" spans="1:6" ht="12.75">
      <c r="A42" s="25"/>
      <c r="B42" s="17">
        <v>28</v>
      </c>
      <c r="C42" s="18" t="s">
        <v>72</v>
      </c>
      <c r="D42" s="18" t="s">
        <v>73</v>
      </c>
      <c r="E42" s="28">
        <v>39073</v>
      </c>
      <c r="F42" s="20">
        <f t="shared" si="0"/>
        <v>5581.857142857143</v>
      </c>
    </row>
    <row r="43" spans="1:6" ht="12.75">
      <c r="A43" s="25"/>
      <c r="B43" s="18"/>
      <c r="C43" s="29" t="s">
        <v>74</v>
      </c>
      <c r="D43" s="29"/>
      <c r="E43" s="30">
        <f>SUM(E41:E42)</f>
        <v>429807</v>
      </c>
      <c r="F43" s="31">
        <f t="shared" si="0"/>
        <v>61401</v>
      </c>
    </row>
    <row r="44" spans="1:5" ht="12.75">
      <c r="A44" t="s">
        <v>75</v>
      </c>
      <c r="E44" s="32">
        <v>410709</v>
      </c>
    </row>
    <row r="45" spans="1:5" ht="12.75">
      <c r="A45" t="s">
        <v>76</v>
      </c>
      <c r="E45">
        <v>344980</v>
      </c>
    </row>
    <row r="46" spans="1:5" ht="12.75">
      <c r="A46" t="s">
        <v>77</v>
      </c>
      <c r="C46" t="s">
        <v>78</v>
      </c>
      <c r="E46" s="33">
        <f>E43/7/D6</f>
        <v>19.59939989785495</v>
      </c>
    </row>
    <row r="47" spans="1:5" ht="12.75">
      <c r="A47" t="s">
        <v>79</v>
      </c>
      <c r="E47" s="34">
        <v>19.3</v>
      </c>
    </row>
    <row r="48" spans="1:5" ht="12.75">
      <c r="A48" t="s">
        <v>80</v>
      </c>
      <c r="E48" s="34">
        <v>18.3</v>
      </c>
    </row>
    <row r="49" ht="12.75">
      <c r="A49" t="s">
        <v>81</v>
      </c>
    </row>
    <row r="50" spans="1:3" ht="12.75">
      <c r="A50" t="s">
        <v>82</v>
      </c>
      <c r="C50" s="35"/>
    </row>
    <row r="51" spans="1:5" ht="12.75">
      <c r="A51" s="36" t="s">
        <v>83</v>
      </c>
      <c r="B51" s="36"/>
      <c r="C51" s="37" t="s">
        <v>84</v>
      </c>
      <c r="D51" s="38"/>
      <c r="E51" s="39">
        <v>2138603.17</v>
      </c>
    </row>
    <row r="52" spans="1:6" ht="12.75">
      <c r="A52" s="40"/>
      <c r="B52" s="40"/>
      <c r="C52" s="41"/>
      <c r="D52" s="42" t="s">
        <v>85</v>
      </c>
      <c r="E52" s="43">
        <v>67609.1</v>
      </c>
      <c r="F52" s="7"/>
    </row>
    <row r="53" spans="1:6" ht="12.75">
      <c r="A53" s="42"/>
      <c r="B53" s="42"/>
      <c r="C53" s="43"/>
      <c r="D53" s="42" t="s">
        <v>86</v>
      </c>
      <c r="E53" s="43">
        <v>1940020</v>
      </c>
      <c r="F53" s="42"/>
    </row>
    <row r="54" spans="1:6" ht="12.75">
      <c r="A54" s="42"/>
      <c r="B54" s="42"/>
      <c r="C54" s="43"/>
      <c r="D54" s="42" t="s">
        <v>87</v>
      </c>
      <c r="E54" s="43">
        <v>130974</v>
      </c>
      <c r="F54" s="42"/>
    </row>
    <row r="55" spans="1:6" ht="12.75">
      <c r="A55" s="42"/>
      <c r="B55" s="42"/>
      <c r="C55" s="43"/>
      <c r="D55" s="42"/>
      <c r="E55" s="43"/>
      <c r="F55" s="42"/>
    </row>
    <row r="56" spans="1:6" ht="12.75">
      <c r="A56" s="44" t="s">
        <v>88</v>
      </c>
      <c r="B56" s="45" t="s">
        <v>89</v>
      </c>
      <c r="C56" s="46"/>
      <c r="D56" s="32"/>
      <c r="E56" s="47"/>
      <c r="F56" s="46"/>
    </row>
    <row r="57" spans="1:6" ht="12.75">
      <c r="A57" s="32" t="s">
        <v>90</v>
      </c>
      <c r="B57" t="s">
        <v>91</v>
      </c>
      <c r="C57" s="48">
        <v>-27687.88</v>
      </c>
      <c r="E57" s="49"/>
      <c r="F57" s="4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 t="s">
        <v>92</v>
      </c>
      <c r="D59" s="6"/>
      <c r="E59" s="6"/>
      <c r="F59" s="4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Комфорт</cp:lastModifiedBy>
  <dcterms:created xsi:type="dcterms:W3CDTF">1996-10-08T23:32:33Z</dcterms:created>
  <dcterms:modified xsi:type="dcterms:W3CDTF">2013-05-13T12:54:32Z</dcterms:modified>
  <cp:category/>
  <cp:version/>
  <cp:contentType/>
  <cp:contentStatus/>
</cp:coreProperties>
</file>